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cedimentos" sheetId="1" r:id="rId4"/>
    <sheet state="visible" name="KPI orçado x real" sheetId="2" r:id="rId5"/>
  </sheets>
  <definedNames/>
  <calcPr/>
  <extLst>
    <ext uri="GoogleSheetsCustomDataVersion2">
      <go:sheetsCustomData xmlns:go="http://customooxmlschemas.google.com/" r:id="rId6" roundtripDataChecksum="u+o9F4RJJrzxiJY56jb5pQanw72VMbHPEZ0mQpS27xY="/>
    </ext>
  </extLst>
</workbook>
</file>

<file path=xl/sharedStrings.xml><?xml version="1.0" encoding="utf-8"?>
<sst xmlns="http://schemas.openxmlformats.org/spreadsheetml/2006/main" count="46" uniqueCount="27">
  <si>
    <r>
      <rPr>
        <rFont val="Montserrat"/>
        <color rgb="FFFFFFFF"/>
        <sz val="8.0"/>
        <u/>
      </rPr>
      <t>www.paytrack.com.br</t>
    </r>
    <r>
      <rPr>
        <rFont val="Montserrat"/>
        <color rgb="FFFFFFFF"/>
        <sz val="8.0"/>
        <u/>
      </rPr>
      <t xml:space="preserve">   </t>
    </r>
    <r>
      <rPr>
        <rFont val="Montserrat"/>
        <color rgb="FF000000"/>
        <sz val="8.0"/>
        <u/>
      </rPr>
      <t xml:space="preserve">     </t>
    </r>
  </si>
  <si>
    <r>
      <rPr>
        <rFont val="Montserrat"/>
        <color rgb="FF1D2946"/>
      </rPr>
      <t xml:space="preserve">Tão importante quanto saber se as despesas e saídas estão de acordo com o orçado, é saber se as </t>
    </r>
    <r>
      <rPr>
        <rFont val="Montserrat"/>
        <b/>
        <color rgb="FF1D2946"/>
      </rPr>
      <t>vendas previstas seguem o planejado.</t>
    </r>
    <r>
      <rPr>
        <rFont val="Montserrat"/>
        <color rgb="FF1D2946"/>
      </rPr>
      <t xml:space="preserve"> Com esta informação, o time financeiro poderá alertar as áreas responsáveis para a criação de</t>
    </r>
    <r>
      <rPr>
        <rFont val="Montserrat"/>
        <b/>
        <color rgb="FF1D2946"/>
      </rPr>
      <t xml:space="preserve"> planos de ação</t>
    </r>
    <r>
      <rPr>
        <rFont val="Montserrat"/>
        <color rgb="FF1D2946"/>
      </rPr>
      <t xml:space="preserve"> para alcançar o faturamento esperado, ou orientar ações para redução de custos em outras frentes.
Veja a seguir como utilizar a planilha e planejar seu faturamento.</t>
    </r>
  </si>
  <si>
    <t>Como utilizar este modelo</t>
  </si>
  <si>
    <r>
      <rPr>
        <rFont val="Montserrat"/>
        <color rgb="FF1D2946"/>
      </rPr>
      <t>1) Nomeie seus produtos ou serviços na coluna "B";
2) Após definir qual o faturamento anual esperado total ou por produto/serviço, você deverá dividí-lo entre os meses e preencher o valor referente a cada mês nas células brancas da sessão "</t>
    </r>
    <r>
      <rPr>
        <rFont val="Montserrat"/>
        <b/>
        <color rgb="FF1D2946"/>
      </rPr>
      <t>Orçado</t>
    </r>
    <r>
      <rPr>
        <rFont val="Montserrat"/>
        <color rgb="FF1D2946"/>
      </rPr>
      <t>" do relatório.
3) Em seguida, você deverá incluir os valores das vendas de produtos ou serviços da sua empresa mês a mês, também nas células brancas mas na sessão "</t>
    </r>
    <r>
      <rPr>
        <rFont val="Montserrat"/>
        <b/>
        <color rgb="FF1D2946"/>
      </rPr>
      <t>Realizado</t>
    </r>
    <r>
      <rPr>
        <rFont val="Montserrat"/>
        <color rgb="FF1D2946"/>
      </rPr>
      <t xml:space="preserve">".
4) Na linha 16 você poderá analisar o percentual do faturmento realizado em relação ao orçado.
</t>
    </r>
  </si>
  <si>
    <r>
      <rPr>
        <rFont val="Montserrat"/>
        <color rgb="FF1D2946"/>
        <sz val="10.0"/>
      </rPr>
      <t xml:space="preserve">As despesas realizadas por colaboradores, muitas vezes contabilizadas de forma genérica, como alimentação em viagens, táxis, a compra de passagens aéreas, </t>
    </r>
    <r>
      <rPr>
        <rFont val="Montserrat"/>
        <b/>
        <color rgb="FF1D2946"/>
        <sz val="10.0"/>
      </rPr>
      <t>podem comprometer o fluxo de caixa e o orçamento</t>
    </r>
    <r>
      <rPr>
        <rFont val="Montserrat"/>
        <color rgb="FF1D2946"/>
        <sz val="10.0"/>
      </rPr>
      <t xml:space="preserve"> das empresas quando não são geridas de froma precisa e detalhada. 
Paytrack é a</t>
    </r>
    <r>
      <rPr>
        <rFont val="Montserrat"/>
        <b/>
        <color rgb="FF1D2946"/>
        <sz val="10.0"/>
      </rPr>
      <t xml:space="preserve"> solução tudo em um</t>
    </r>
    <r>
      <rPr>
        <rFont val="Montserrat"/>
        <color rgb="FF1D2946"/>
        <sz val="10.0"/>
      </rPr>
      <t xml:space="preserve"> para gestão de viagens e despesas corporativas. A plataforma e aplicativo Paytrack permite controlar gastos de forma mais transparente, simples, reduzindo as fraudes em despesas e viabilizando a redução de custos.
Converse com nossos especialistas e entenda como a </t>
    </r>
    <r>
      <rPr>
        <rFont val="Montserrat"/>
        <b/>
        <color rgb="FF1D2946"/>
        <sz val="10.0"/>
      </rPr>
      <t>Paytrack pode te auxiliar à potencializar os resultados da com mais economia e controle!</t>
    </r>
  </si>
  <si>
    <t>https://www.paytrack.com.br/contato/?utm_source=MR&amp;utm_medium=planilhas&amp;utm_campaign=kitplanilhas&amp;utm_id=kit+planilhas</t>
  </si>
  <si>
    <t>Fale com um especialista</t>
  </si>
  <si>
    <t>www.paytrack.com.br</t>
  </si>
  <si>
    <t>Atualizado em:</t>
  </si>
  <si>
    <t>Última venda considerada:</t>
  </si>
  <si>
    <t>KPI´S</t>
  </si>
  <si>
    <t>TOTAL ANO</t>
  </si>
  <si>
    <t>TOTAL ATÉ MÊS</t>
  </si>
  <si>
    <t>FATURAMENTO</t>
  </si>
  <si>
    <t>ORÇADO</t>
  </si>
  <si>
    <t>TOTAL</t>
  </si>
  <si>
    <t>PRODUTO/SERVIÇO 1</t>
  </si>
  <si>
    <t>PRODUTO/SERVIÇO 2</t>
  </si>
  <si>
    <t>PRODUTO/SERVIÇO 3</t>
  </si>
  <si>
    <t>PRODUTO/SERVIÇO 4</t>
  </si>
  <si>
    <t>PRODUTO/SERVIÇO 5</t>
  </si>
  <si>
    <t>PRODUTO/SERVIÇO 6</t>
  </si>
  <si>
    <t>PRODUTO/SERVIÇO 7</t>
  </si>
  <si>
    <t>REAL</t>
  </si>
  <si>
    <t>DIFERENÇA</t>
  </si>
  <si>
    <t>TRI</t>
  </si>
  <si>
    <t>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</si>
</sst>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/yyyy"/>
  </numFmts>
  <fonts count="29">
    <font>
      <sz val="10.0"/>
      <color rgb="FF000000"/>
      <name val="Arial"/>
      <scheme val="minor"/>
    </font>
    <font>
      <u/>
      <sz val="8.0"/>
      <color rgb="FFFFFFFF"/>
      <name val="Montserrat"/>
    </font>
    <font>
      <u/>
      <sz val="8.0"/>
      <color rgb="FFFFFFFF"/>
      <name val="Montserrat"/>
    </font>
    <font>
      <color rgb="FF1D2946"/>
      <name val="Montserrat"/>
    </font>
    <font>
      <color theme="1"/>
      <name val="Arial"/>
    </font>
    <font>
      <b/>
      <color rgb="FF1D2946"/>
      <name val="Montserrat"/>
    </font>
    <font>
      <color rgb="FF1D2946"/>
      <name val="Arial"/>
      <scheme val="minor"/>
    </font>
    <font>
      <sz val="10.0"/>
      <color rgb="FF1D2946"/>
      <name val="Montserrat"/>
    </font>
    <font>
      <u/>
      <color rgb="FFFFFFFF"/>
    </font>
    <font>
      <u/>
      <color rgb="FFFFFFFF"/>
      <name val="Arial"/>
    </font>
    <font>
      <u/>
      <color rgb="FFFFFFFF"/>
      <name val="Arial"/>
    </font>
    <font>
      <b/>
      <u/>
      <sz val="12.0"/>
      <color rgb="FF1D2946"/>
      <name val="Montserrat"/>
    </font>
    <font>
      <sz val="11.0"/>
      <color rgb="FF000000"/>
      <name val="Montserrat"/>
    </font>
    <font>
      <b/>
      <sz val="12.0"/>
      <color rgb="FF000000"/>
      <name val="Montserrat"/>
    </font>
    <font>
      <sz val="8.0"/>
      <color rgb="FFFFFFFF"/>
      <name val="Montserrat"/>
    </font>
    <font>
      <u/>
      <sz val="8.0"/>
      <color rgb="FFFFFFFF"/>
      <name val="Montserrat"/>
    </font>
    <font>
      <b/>
      <sz val="11.0"/>
      <color rgb="FF1D2946"/>
      <name val="Montserrat"/>
    </font>
    <font>
      <sz val="11.0"/>
      <color rgb="FF999999"/>
      <name val="Montserrat"/>
    </font>
    <font>
      <b/>
      <sz val="10.0"/>
      <color rgb="FFFFFFFF"/>
      <name val="Montserrat"/>
    </font>
    <font>
      <b/>
      <sz val="11.0"/>
      <color rgb="FF000000"/>
      <name val="Montserrat"/>
    </font>
    <font>
      <b/>
      <sz val="10.0"/>
      <color rgb="FF000000"/>
      <name val="Montserrat"/>
    </font>
    <font>
      <b/>
      <sz val="9.0"/>
      <color rgb="FF000000"/>
      <name val="Montserrat"/>
    </font>
    <font>
      <sz val="9.0"/>
      <color rgb="FFFF0000"/>
      <name val="Montserrat"/>
    </font>
    <font>
      <sz val="9.0"/>
      <color rgb="FF000000"/>
      <name val="Montserrat"/>
    </font>
    <font>
      <color rgb="FF000000"/>
      <name val="Montserrat"/>
    </font>
    <font>
      <sz val="10.0"/>
      <color rgb="FF000000"/>
      <name val="Montserrat"/>
    </font>
    <font>
      <b/>
      <sz val="9.0"/>
      <color rgb="FF999999"/>
      <name val="Montserrat"/>
    </font>
    <font>
      <b/>
      <sz val="10.0"/>
      <color rgb="FF999999"/>
      <name val="Montserrat"/>
    </font>
    <font/>
  </fonts>
  <fills count="9">
    <fill>
      <patternFill patternType="none"/>
    </fill>
    <fill>
      <patternFill patternType="lightGray"/>
    </fill>
    <fill>
      <patternFill patternType="solid">
        <fgColor rgb="FF1D2946"/>
        <bgColor rgb="FF1D2946"/>
      </patternFill>
    </fill>
    <fill>
      <patternFill patternType="solid">
        <fgColor rgb="FFE5E7E6"/>
        <bgColor rgb="FFE5E7E6"/>
      </patternFill>
    </fill>
    <fill>
      <patternFill patternType="solid">
        <fgColor rgb="FFFFFFFF"/>
        <bgColor rgb="FFFFFFFF"/>
      </patternFill>
    </fill>
    <fill>
      <patternFill patternType="solid">
        <fgColor rgb="FFFCE300"/>
        <bgColor rgb="FFFCE300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bottom"/>
    </xf>
    <xf borderId="0" fillId="2" fontId="2" numFmtId="0" xfId="0" applyAlignment="1" applyFont="1">
      <alignment horizontal="left" readingOrder="0" vertical="bottom"/>
    </xf>
    <xf borderId="0" fillId="0" fontId="3" numFmtId="0" xfId="0" applyAlignment="1" applyFont="1">
      <alignment readingOrder="0" shrinkToFit="0" vertical="center" wrapText="1"/>
    </xf>
    <xf borderId="0" fillId="0" fontId="4" numFmtId="0" xfId="0" applyAlignment="1" applyFont="1">
      <alignment shrinkToFit="0" wrapText="1"/>
    </xf>
    <xf borderId="0" fillId="3" fontId="5" numFmtId="0" xfId="0" applyFill="1" applyFont="1"/>
    <xf borderId="0" fillId="0" fontId="3" numFmtId="0" xfId="0" applyAlignment="1" applyFont="1">
      <alignment shrinkToFit="0" vertical="center" wrapText="1"/>
    </xf>
    <xf borderId="0" fillId="0" fontId="6" numFmtId="0" xfId="0" applyFont="1"/>
    <xf borderId="0" fillId="0" fontId="7" numFmtId="0" xfId="0" applyAlignment="1" applyFont="1">
      <alignment shrinkToFit="0" vertical="center" wrapText="1"/>
    </xf>
    <xf borderId="0" fillId="4" fontId="8" numFmtId="0" xfId="0" applyFill="1" applyFont="1"/>
    <xf borderId="0" fillId="4" fontId="9" numFmtId="0" xfId="0" applyFont="1"/>
    <xf borderId="0" fillId="2" fontId="10" numFmtId="0" xfId="0" applyFont="1"/>
    <xf borderId="0" fillId="5" fontId="11" numFmtId="0" xfId="0" applyAlignment="1" applyFill="1" applyFont="1">
      <alignment horizontal="center" vertical="center"/>
    </xf>
    <xf borderId="0" fillId="0" fontId="4" numFmtId="0" xfId="0" applyFont="1"/>
    <xf borderId="0" fillId="0" fontId="12" numFmtId="0" xfId="0" applyFont="1"/>
    <xf borderId="0" fillId="2" fontId="13" numFmtId="0" xfId="0" applyAlignment="1" applyFont="1">
      <alignment shrinkToFit="0" wrapText="1"/>
    </xf>
    <xf borderId="0" fillId="2" fontId="14" numFmtId="0" xfId="0" applyAlignment="1" applyFont="1">
      <alignment horizontal="right" vertical="bottom"/>
    </xf>
    <xf borderId="0" fillId="2" fontId="15" numFmtId="0" xfId="0" applyAlignment="1" applyFont="1">
      <alignment horizontal="right" vertical="bottom"/>
    </xf>
    <xf borderId="0" fillId="5" fontId="16" numFmtId="0" xfId="0" applyAlignment="1" applyFont="1">
      <alignment shrinkToFit="0" wrapText="1"/>
    </xf>
    <xf borderId="0" fillId="5" fontId="12" numFmtId="164" xfId="0" applyFont="1" applyNumberFormat="1"/>
    <xf borderId="0" fillId="0" fontId="17" numFmtId="0" xfId="0" applyFont="1"/>
    <xf borderId="0" fillId="5" fontId="12" numFmtId="0" xfId="0" applyFont="1"/>
    <xf borderId="0" fillId="0" fontId="12" numFmtId="3" xfId="0" applyFont="1" applyNumberFormat="1"/>
    <xf borderId="0" fillId="0" fontId="17" numFmtId="3" xfId="0" applyFont="1" applyNumberFormat="1"/>
    <xf borderId="0" fillId="0" fontId="12" numFmtId="0" xfId="0" applyAlignment="1" applyFont="1">
      <alignment shrinkToFit="0" wrapText="1"/>
    </xf>
    <xf borderId="0" fillId="0" fontId="12" numFmtId="0" xfId="0" applyAlignment="1" applyFont="1">
      <alignment vertical="center"/>
    </xf>
    <xf borderId="0" fillId="2" fontId="18" numFmtId="0" xfId="0" applyAlignment="1" applyFont="1">
      <alignment horizontal="center" shrinkToFit="0" vertical="center" wrapText="1"/>
    </xf>
    <xf borderId="1" fillId="2" fontId="18" numFmtId="165" xfId="0" applyAlignment="1" applyBorder="1" applyFont="1" applyNumberFormat="1">
      <alignment horizontal="center" vertical="center"/>
    </xf>
    <xf borderId="2" fillId="2" fontId="18" numFmtId="165" xfId="0" applyAlignment="1" applyBorder="1" applyFont="1" applyNumberFormat="1">
      <alignment horizontal="center" vertical="center"/>
    </xf>
    <xf borderId="3" fillId="2" fontId="18" numFmtId="165" xfId="0" applyAlignment="1" applyBorder="1" applyFont="1" applyNumberFormat="1">
      <alignment horizontal="center" vertical="center"/>
    </xf>
    <xf borderId="0" fillId="6" fontId="13" numFmtId="0" xfId="0" applyAlignment="1" applyFill="1" applyFont="1">
      <alignment horizontal="center" shrinkToFit="0" vertical="center" wrapText="1"/>
    </xf>
    <xf borderId="0" fillId="6" fontId="19" numFmtId="0" xfId="0" applyAlignment="1" applyFont="1">
      <alignment horizontal="center"/>
    </xf>
    <xf borderId="4" fillId="6" fontId="19" numFmtId="0" xfId="0" applyAlignment="1" applyBorder="1" applyFont="1">
      <alignment horizontal="center"/>
    </xf>
    <xf borderId="5" fillId="6" fontId="19" numFmtId="0" xfId="0" applyAlignment="1" applyBorder="1" applyFont="1">
      <alignment horizontal="center"/>
    </xf>
    <xf borderId="0" fillId="6" fontId="19" numFmtId="0" xfId="0" applyAlignment="1" applyFont="1">
      <alignment horizontal="right" shrinkToFit="0" wrapText="1"/>
    </xf>
    <xf borderId="0" fillId="0" fontId="20" numFmtId="0" xfId="0" applyFont="1"/>
    <xf borderId="0" fillId="7" fontId="21" numFmtId="0" xfId="0" applyAlignment="1" applyFill="1" applyFont="1">
      <alignment horizontal="right" shrinkToFit="0" wrapText="1"/>
    </xf>
    <xf borderId="0" fillId="7" fontId="21" numFmtId="3" xfId="0" applyAlignment="1" applyFont="1" applyNumberFormat="1">
      <alignment vertical="bottom"/>
    </xf>
    <xf borderId="4" fillId="7" fontId="21" numFmtId="3" xfId="0" applyAlignment="1" applyBorder="1" applyFont="1" applyNumberFormat="1">
      <alignment vertical="bottom"/>
    </xf>
    <xf borderId="5" fillId="7" fontId="21" numFmtId="3" xfId="0" applyAlignment="1" applyBorder="1" applyFont="1" applyNumberFormat="1">
      <alignment vertical="bottom"/>
    </xf>
    <xf borderId="0" fillId="7" fontId="20" numFmtId="3" xfId="0" applyAlignment="1" applyFont="1" applyNumberFormat="1">
      <alignment vertical="bottom"/>
    </xf>
    <xf borderId="5" fillId="7" fontId="20" numFmtId="3" xfId="0" applyAlignment="1" applyBorder="1" applyFont="1" applyNumberFormat="1">
      <alignment vertical="bottom"/>
    </xf>
    <xf borderId="0" fillId="8" fontId="22" numFmtId="0" xfId="0" applyAlignment="1" applyFill="1" applyFont="1">
      <alignment horizontal="right" shrinkToFit="0" wrapText="1"/>
    </xf>
    <xf borderId="4" fillId="0" fontId="23" numFmtId="3" xfId="0" applyAlignment="1" applyBorder="1" applyFont="1" applyNumberFormat="1">
      <alignment horizontal="right" vertical="bottom"/>
    </xf>
    <xf borderId="0" fillId="0" fontId="23" numFmtId="3" xfId="0" applyAlignment="1" applyFont="1" applyNumberFormat="1">
      <alignment horizontal="right" vertical="bottom"/>
    </xf>
    <xf borderId="5" fillId="0" fontId="23" numFmtId="3" xfId="0" applyAlignment="1" applyBorder="1" applyFont="1" applyNumberFormat="1">
      <alignment horizontal="right" vertical="bottom"/>
    </xf>
    <xf borderId="0" fillId="0" fontId="24" numFmtId="3" xfId="0" applyAlignment="1" applyFont="1" applyNumberFormat="1">
      <alignment horizontal="right" vertical="bottom"/>
    </xf>
    <xf borderId="5" fillId="0" fontId="24" numFmtId="3" xfId="0" applyAlignment="1" applyBorder="1" applyFont="1" applyNumberFormat="1">
      <alignment horizontal="right" vertical="bottom"/>
    </xf>
    <xf borderId="0" fillId="4" fontId="12" numFmtId="10" xfId="0" applyFont="1" applyNumberFormat="1"/>
    <xf borderId="0" fillId="6" fontId="19" numFmtId="9" xfId="0" applyAlignment="1" applyFont="1" applyNumberFormat="1">
      <alignment horizontal="center"/>
    </xf>
    <xf borderId="5" fillId="6" fontId="19" numFmtId="9" xfId="0" applyAlignment="1" applyBorder="1" applyFont="1" applyNumberFormat="1">
      <alignment horizontal="center"/>
    </xf>
    <xf borderId="0" fillId="4" fontId="12" numFmtId="0" xfId="0" applyFont="1"/>
    <xf borderId="4" fillId="6" fontId="23" numFmtId="3" xfId="0" applyAlignment="1" applyBorder="1" applyFont="1" applyNumberFormat="1">
      <alignment vertical="bottom"/>
    </xf>
    <xf borderId="0" fillId="6" fontId="23" numFmtId="3" xfId="0" applyAlignment="1" applyFont="1" applyNumberFormat="1">
      <alignment vertical="bottom"/>
    </xf>
    <xf borderId="5" fillId="6" fontId="23" numFmtId="3" xfId="0" applyAlignment="1" applyBorder="1" applyFont="1" applyNumberFormat="1">
      <alignment vertical="bottom"/>
    </xf>
    <xf borderId="0" fillId="6" fontId="25" numFmtId="3" xfId="0" applyAlignment="1" applyFont="1" applyNumberFormat="1">
      <alignment vertical="bottom"/>
    </xf>
    <xf borderId="5" fillId="6" fontId="25" numFmtId="3" xfId="0" applyAlignment="1" applyBorder="1" applyFont="1" applyNumberFormat="1">
      <alignment vertical="bottom"/>
    </xf>
    <xf borderId="0" fillId="7" fontId="23" numFmtId="0" xfId="0" applyAlignment="1" applyFont="1">
      <alignment shrinkToFit="0" wrapText="1"/>
    </xf>
    <xf borderId="0" fillId="7" fontId="21" numFmtId="9" xfId="0" applyAlignment="1" applyFont="1" applyNumberFormat="1">
      <alignment horizontal="center"/>
    </xf>
    <xf borderId="4" fillId="7" fontId="21" numFmtId="9" xfId="0" applyAlignment="1" applyBorder="1" applyFont="1" applyNumberFormat="1">
      <alignment horizontal="center"/>
    </xf>
    <xf borderId="5" fillId="7" fontId="21" numFmtId="9" xfId="0" applyAlignment="1" applyBorder="1" applyFont="1" applyNumberFormat="1">
      <alignment horizontal="center"/>
    </xf>
    <xf borderId="0" fillId="7" fontId="19" numFmtId="9" xfId="0" applyAlignment="1" applyFont="1" applyNumberFormat="1">
      <alignment horizontal="center"/>
    </xf>
    <xf borderId="5" fillId="7" fontId="19" numFmtId="9" xfId="0" applyAlignment="1" applyBorder="1" applyFont="1" applyNumberFormat="1">
      <alignment horizontal="center"/>
    </xf>
    <xf borderId="0" fillId="4" fontId="23" numFmtId="0" xfId="0" applyAlignment="1" applyFont="1">
      <alignment shrinkToFit="0" wrapText="1"/>
    </xf>
    <xf borderId="1" fillId="4" fontId="21" numFmtId="0" xfId="0" applyAlignment="1" applyBorder="1" applyFont="1">
      <alignment horizontal="center" vertical="center"/>
    </xf>
    <xf borderId="2" fillId="4" fontId="21" numFmtId="0" xfId="0" applyAlignment="1" applyBorder="1" applyFont="1">
      <alignment horizontal="center"/>
    </xf>
    <xf borderId="1" fillId="7" fontId="21" numFmtId="3" xfId="0" applyAlignment="1" applyBorder="1" applyFont="1" applyNumberFormat="1">
      <alignment horizontal="center" vertical="center"/>
    </xf>
    <xf borderId="2" fillId="7" fontId="21" numFmtId="3" xfId="0" applyAlignment="1" applyBorder="1" applyFont="1" applyNumberFormat="1">
      <alignment horizontal="center" vertical="center"/>
    </xf>
    <xf borderId="3" fillId="7" fontId="21" numFmtId="3" xfId="0" applyAlignment="1" applyBorder="1" applyFont="1" applyNumberFormat="1">
      <alignment horizontal="center" vertical="center"/>
    </xf>
    <xf borderId="3" fillId="7" fontId="26" numFmtId="3" xfId="0" applyAlignment="1" applyBorder="1" applyFont="1" applyNumberFormat="1">
      <alignment horizontal="center" vertical="center"/>
    </xf>
    <xf borderId="1" fillId="7" fontId="27" numFmtId="3" xfId="0" applyAlignment="1" applyBorder="1" applyFont="1" applyNumberFormat="1">
      <alignment horizontal="center" vertical="center"/>
    </xf>
    <xf borderId="2" fillId="7" fontId="20" numFmtId="3" xfId="0" applyAlignment="1" applyBorder="1" applyFont="1" applyNumberFormat="1">
      <alignment horizontal="center" vertical="center"/>
    </xf>
    <xf borderId="3" fillId="7" fontId="20" numFmtId="3" xfId="0" applyAlignment="1" applyBorder="1" applyFont="1" applyNumberFormat="1">
      <alignment horizontal="center" vertical="center"/>
    </xf>
    <xf borderId="4" fillId="0" fontId="28" numFmtId="0" xfId="0" applyBorder="1" applyFont="1"/>
    <xf borderId="0" fillId="4" fontId="21" numFmtId="0" xfId="0" applyAlignment="1" applyFont="1">
      <alignment horizontal="center" shrinkToFit="0" vertical="center" wrapText="1"/>
    </xf>
    <xf borderId="4" fillId="7" fontId="21" numFmtId="3" xfId="0" applyAlignment="1" applyBorder="1" applyFont="1" applyNumberFormat="1">
      <alignment horizontal="center" vertical="center"/>
    </xf>
    <xf borderId="0" fillId="7" fontId="21" numFmtId="3" xfId="0" applyAlignment="1" applyFont="1" applyNumberFormat="1">
      <alignment horizontal="center" vertical="center"/>
    </xf>
    <xf borderId="5" fillId="7" fontId="21" numFmtId="3" xfId="0" applyAlignment="1" applyBorder="1" applyFont="1" applyNumberFormat="1">
      <alignment horizontal="center" vertical="center"/>
    </xf>
    <xf borderId="5" fillId="7" fontId="26" numFmtId="3" xfId="0" applyAlignment="1" applyBorder="1" applyFont="1" applyNumberFormat="1">
      <alignment horizontal="center" vertical="center"/>
    </xf>
    <xf borderId="4" fillId="7" fontId="27" numFmtId="3" xfId="0" applyAlignment="1" applyBorder="1" applyFont="1" applyNumberFormat="1">
      <alignment horizontal="center" vertical="center"/>
    </xf>
    <xf borderId="0" fillId="7" fontId="20" numFmtId="3" xfId="0" applyAlignment="1" applyFont="1" applyNumberFormat="1">
      <alignment horizontal="center" vertical="center"/>
    </xf>
    <xf borderId="5" fillId="7" fontId="20" numFmtId="3" xfId="0" applyAlignment="1" applyBorder="1" applyFont="1" applyNumberFormat="1">
      <alignment horizontal="center" vertical="center"/>
    </xf>
    <xf borderId="0" fillId="4" fontId="21" numFmtId="0" xfId="0" applyAlignment="1" applyFont="1">
      <alignment horizontal="center"/>
    </xf>
    <xf borderId="6" fillId="0" fontId="28" numFmtId="0" xfId="0" applyBorder="1" applyFont="1"/>
    <xf borderId="7" fillId="4" fontId="21" numFmtId="0" xfId="0" applyAlignment="1" applyBorder="1" applyFont="1">
      <alignment horizontal="center"/>
    </xf>
    <xf borderId="6" fillId="4" fontId="21" numFmtId="10" xfId="0" applyAlignment="1" applyBorder="1" applyFont="1" applyNumberFormat="1">
      <alignment horizontal="center"/>
    </xf>
    <xf borderId="7" fillId="0" fontId="28" numFmtId="0" xfId="0" applyBorder="1" applyFont="1"/>
    <xf borderId="8" fillId="0" fontId="28" numFmtId="0" xfId="0" applyBorder="1" applyFont="1"/>
    <xf borderId="0" fillId="4" fontId="12" numFmtId="0" xfId="0" applyAlignment="1" applyFont="1">
      <alignment shrinkToFit="0" wrapText="1"/>
    </xf>
    <xf borderId="0" fillId="4" fontId="19" numFmtId="0" xfId="0" applyAlignment="1" applyFont="1">
      <alignment horizontal="center"/>
    </xf>
    <xf borderId="0" fillId="4" fontId="19" numFmtId="3" xfId="0" applyAlignment="1" applyFont="1" applyNumberFormat="1">
      <alignment horizontal="center"/>
    </xf>
    <xf borderId="0" fillId="4" fontId="19" numFmtId="10" xfId="0" applyAlignment="1" applyFont="1" applyNumberFormat="1">
      <alignment horizontal="center"/>
    </xf>
    <xf borderId="0" fillId="4" fontId="17" numFmtId="0" xfId="0" applyFont="1"/>
    <xf borderId="0" fillId="4" fontId="19" numFmtId="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447675</xdr:rowOff>
    </xdr:from>
    <xdr:ext cx="2162175" cy="466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2009775" cy="504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hyperlink" Target="https://www.paytrack.com.br/contato/?utm_source=MR&amp;utm_medium=planilhas&amp;utm_campaign=kitplanilhas&amp;utm_id=kit+planilhas" TargetMode="External"/><Relationship Id="rId3" Type="http://schemas.openxmlformats.org/officeDocument/2006/relationships/hyperlink" Target="https://www.paytrack.com.br/contato/?utm_source=MR&amp;utm_medium=planilhas&amp;utm_campaign=kitplanilhas&amp;utm_id=kit+planilha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paytrack.com.br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8" width="14.38"/>
    <col customWidth="1" min="9" max="9" width="17.38"/>
    <col customWidth="1" min="10" max="26" width="14.38"/>
  </cols>
  <sheetData>
    <row r="1" ht="73.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ht="15.75" customHeight="1">
      <c r="A2" s="1"/>
      <c r="B2" s="1"/>
      <c r="C2" s="1"/>
      <c r="D2" s="1"/>
      <c r="E2" s="1"/>
      <c r="F2" s="1"/>
      <c r="G2" s="1"/>
      <c r="H2" s="1"/>
      <c r="I2" s="1"/>
    </row>
    <row r="3" ht="15.75" customHeight="1">
      <c r="A3" s="3" t="s">
        <v>1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/>
    <row r="5" ht="39.0" customHeight="1"/>
    <row r="6" ht="15.75" customHeight="1">
      <c r="A6" s="5" t="s">
        <v>2</v>
      </c>
    </row>
    <row r="7" ht="144.75" customHeight="1">
      <c r="A7" s="6" t="s">
        <v>3</v>
      </c>
    </row>
    <row r="8" ht="15.75" customHeight="1">
      <c r="A8" s="7"/>
      <c r="B8" s="7"/>
      <c r="C8" s="7"/>
      <c r="D8" s="7"/>
      <c r="E8" s="7"/>
      <c r="F8" s="7"/>
      <c r="G8" s="7"/>
      <c r="H8" s="7"/>
      <c r="I8" s="7"/>
    </row>
    <row r="9" ht="15.75" customHeight="1">
      <c r="A9" s="7"/>
      <c r="B9" s="7"/>
      <c r="C9" s="7"/>
      <c r="D9" s="7"/>
      <c r="E9" s="7"/>
      <c r="F9" s="7"/>
      <c r="G9" s="7"/>
      <c r="H9" s="7"/>
      <c r="I9" s="7"/>
    </row>
    <row r="10" ht="15.75" customHeight="1">
      <c r="A10" s="8" t="s">
        <v>4</v>
      </c>
    </row>
    <row r="11" ht="15.75" customHeight="1"/>
    <row r="12" ht="15.75" customHeight="1">
      <c r="A12" s="9" t="s">
        <v>5</v>
      </c>
      <c r="B12" s="10"/>
      <c r="C12" s="10"/>
      <c r="D12" s="10"/>
      <c r="E12" s="10"/>
      <c r="F12" s="10"/>
      <c r="G12" s="10"/>
      <c r="H12" s="10"/>
      <c r="I12" s="10"/>
    </row>
    <row r="13" ht="15.75" customHeight="1">
      <c r="A13" s="11"/>
      <c r="G13" s="12" t="s">
        <v>6</v>
      </c>
    </row>
    <row r="14" ht="15.75" customHeight="1"/>
    <row r="15" ht="15.75" customHeight="1">
      <c r="A15" s="10"/>
      <c r="B15" s="10"/>
      <c r="C15" s="10"/>
      <c r="D15" s="10"/>
      <c r="E15" s="10"/>
      <c r="F15" s="10"/>
      <c r="G15" s="10"/>
      <c r="H15" s="10"/>
      <c r="I15" s="10"/>
      <c r="J15" s="13"/>
    </row>
    <row r="16" ht="15.75" customHeight="1"/>
    <row r="17" ht="15.75" customHeight="1"/>
    <row r="18" ht="15.75" customHeight="1">
      <c r="I18" s="13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I5"/>
    <mergeCell ref="A6:I6"/>
    <mergeCell ref="A7:I7"/>
    <mergeCell ref="A10:I10"/>
    <mergeCell ref="A13:F14"/>
    <mergeCell ref="G13:I14"/>
  </mergeCells>
  <hyperlinks>
    <hyperlink r:id="rId1" ref="I1"/>
    <hyperlink r:id="rId2" ref="A12"/>
    <hyperlink r:id="rId3" ref="G13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4.25"/>
    <col customWidth="1" min="2" max="2" width="26.38"/>
    <col customWidth="1" min="3" max="3" width="15.75"/>
    <col customWidth="1" min="4" max="4" width="22.0"/>
    <col customWidth="1" min="5" max="5" width="13.38"/>
    <col customWidth="1" min="6" max="7" width="15.38"/>
    <col customWidth="1" min="8" max="8" width="12.88"/>
    <col customWidth="1" min="9" max="28" width="14.38"/>
  </cols>
  <sheetData>
    <row r="1" ht="10.5" customHeight="1">
      <c r="A1" s="14"/>
      <c r="B1" s="15"/>
      <c r="C1" s="15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ht="63.0" customHeight="1">
      <c r="A2" s="14"/>
      <c r="B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 t="s">
        <v>7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ht="10.5" customHeight="1">
      <c r="A3" s="14"/>
      <c r="B3" s="15"/>
      <c r="C3" s="15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ht="15.75" customHeight="1">
      <c r="A4" s="14"/>
      <c r="B4" s="18" t="s">
        <v>8</v>
      </c>
      <c r="C4" s="19"/>
      <c r="E4" s="14"/>
      <c r="F4" s="14"/>
      <c r="G4" s="14"/>
      <c r="H4" s="14"/>
      <c r="I4" s="14"/>
      <c r="J4" s="14"/>
      <c r="K4" s="14"/>
      <c r="L4" s="14"/>
      <c r="M4" s="20"/>
      <c r="N4" s="20"/>
      <c r="O4" s="20"/>
      <c r="P4" s="20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ht="15.75" customHeight="1">
      <c r="A5" s="14"/>
      <c r="B5" s="18" t="s">
        <v>9</v>
      </c>
      <c r="C5" s="21"/>
      <c r="D5" s="14"/>
      <c r="E5" s="22"/>
      <c r="F5" s="22"/>
      <c r="G5" s="22"/>
      <c r="H5" s="22"/>
      <c r="I5" s="22"/>
      <c r="J5" s="22"/>
      <c r="K5" s="22"/>
      <c r="L5" s="22"/>
      <c r="M5" s="23"/>
      <c r="N5" s="23"/>
      <c r="O5" s="23"/>
      <c r="P5" s="23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ht="15.75" customHeight="1">
      <c r="A6" s="14"/>
      <c r="B6" s="24"/>
      <c r="C6" s="14"/>
      <c r="D6" s="14"/>
      <c r="E6" s="14"/>
      <c r="F6" s="14"/>
      <c r="G6" s="14"/>
      <c r="H6" s="14"/>
      <c r="I6" s="14"/>
      <c r="J6" s="14"/>
      <c r="K6" s="14"/>
      <c r="L6" s="14"/>
      <c r="M6" s="20"/>
      <c r="N6" s="20"/>
      <c r="O6" s="20"/>
      <c r="P6" s="20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ht="15.75" customHeight="1">
      <c r="A7" s="25"/>
      <c r="B7" s="26" t="s">
        <v>10</v>
      </c>
      <c r="C7" s="26" t="s">
        <v>11</v>
      </c>
      <c r="D7" s="26" t="s">
        <v>12</v>
      </c>
      <c r="E7" s="27">
        <v>44197.0</v>
      </c>
      <c r="F7" s="28">
        <v>44228.0</v>
      </c>
      <c r="G7" s="29">
        <v>44256.0</v>
      </c>
      <c r="H7" s="27">
        <v>44287.0</v>
      </c>
      <c r="I7" s="28">
        <v>44317.0</v>
      </c>
      <c r="J7" s="29">
        <v>44348.0</v>
      </c>
      <c r="K7" s="27">
        <v>44378.0</v>
      </c>
      <c r="L7" s="28">
        <v>44409.0</v>
      </c>
      <c r="M7" s="29">
        <v>44440.0</v>
      </c>
      <c r="N7" s="28">
        <v>44470.0</v>
      </c>
      <c r="O7" s="28">
        <v>44501.0</v>
      </c>
      <c r="P7" s="29">
        <v>44531.0</v>
      </c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ht="15.75" customHeight="1">
      <c r="A8" s="14"/>
      <c r="B8" s="30" t="s">
        <v>13</v>
      </c>
      <c r="C8" s="31"/>
      <c r="D8" s="31"/>
      <c r="E8" s="32"/>
      <c r="F8" s="31"/>
      <c r="G8" s="33"/>
      <c r="H8" s="32"/>
      <c r="I8" s="31"/>
      <c r="J8" s="33"/>
      <c r="K8" s="32"/>
      <c r="L8" s="31"/>
      <c r="M8" s="33"/>
      <c r="N8" s="31"/>
      <c r="O8" s="31"/>
      <c r="P8" s="33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ht="15.75" customHeight="1">
      <c r="A9" s="14"/>
      <c r="B9" s="34" t="s">
        <v>14</v>
      </c>
      <c r="C9" s="31"/>
      <c r="D9" s="31"/>
      <c r="E9" s="32"/>
      <c r="F9" s="31"/>
      <c r="G9" s="33"/>
      <c r="H9" s="32"/>
      <c r="I9" s="31"/>
      <c r="J9" s="33"/>
      <c r="K9" s="32"/>
      <c r="L9" s="31"/>
      <c r="M9" s="33"/>
      <c r="N9" s="31"/>
      <c r="O9" s="31"/>
      <c r="P9" s="33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ht="15.75" customHeight="1">
      <c r="A10" s="35"/>
      <c r="B10" s="36" t="s">
        <v>15</v>
      </c>
      <c r="C10" s="37">
        <f t="shared" ref="C10:P10" si="1">SUM(C11:C17)</f>
        <v>8400000</v>
      </c>
      <c r="D10" s="37">
        <f t="shared" si="1"/>
        <v>8400000</v>
      </c>
      <c r="E10" s="38">
        <f t="shared" si="1"/>
        <v>700000</v>
      </c>
      <c r="F10" s="37">
        <f t="shared" si="1"/>
        <v>700000</v>
      </c>
      <c r="G10" s="39">
        <f t="shared" si="1"/>
        <v>700000</v>
      </c>
      <c r="H10" s="38">
        <f t="shared" si="1"/>
        <v>700000</v>
      </c>
      <c r="I10" s="37">
        <f t="shared" si="1"/>
        <v>700000</v>
      </c>
      <c r="J10" s="39">
        <f t="shared" si="1"/>
        <v>700000</v>
      </c>
      <c r="K10" s="38">
        <f t="shared" si="1"/>
        <v>700000</v>
      </c>
      <c r="L10" s="37">
        <f t="shared" si="1"/>
        <v>700000</v>
      </c>
      <c r="M10" s="39">
        <f t="shared" si="1"/>
        <v>700000</v>
      </c>
      <c r="N10" s="40">
        <f t="shared" si="1"/>
        <v>700000</v>
      </c>
      <c r="O10" s="40">
        <f t="shared" si="1"/>
        <v>700000</v>
      </c>
      <c r="P10" s="41">
        <f t="shared" si="1"/>
        <v>700000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ht="15.75" customHeight="1">
      <c r="A11" s="14"/>
      <c r="B11" s="42" t="s">
        <v>16</v>
      </c>
      <c r="C11" s="37">
        <f t="shared" ref="C11:C17" si="2">SUM(E11:P11)</f>
        <v>1200000</v>
      </c>
      <c r="D11" s="37">
        <f t="shared" ref="D11:D17" si="3">SUM(E11:P11)</f>
        <v>1200000</v>
      </c>
      <c r="E11" s="43">
        <v>100000.0</v>
      </c>
      <c r="F11" s="44">
        <v>100000.0</v>
      </c>
      <c r="G11" s="45">
        <v>100000.0</v>
      </c>
      <c r="H11" s="43">
        <v>100000.0</v>
      </c>
      <c r="I11" s="44">
        <v>100000.0</v>
      </c>
      <c r="J11" s="45">
        <v>100000.0</v>
      </c>
      <c r="K11" s="43">
        <v>100000.0</v>
      </c>
      <c r="L11" s="44">
        <v>100000.0</v>
      </c>
      <c r="M11" s="45">
        <v>100000.0</v>
      </c>
      <c r="N11" s="46">
        <v>100000.0</v>
      </c>
      <c r="O11" s="46">
        <v>100000.0</v>
      </c>
      <c r="P11" s="47">
        <v>100000.0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ht="15.75" customHeight="1">
      <c r="A12" s="14"/>
      <c r="B12" s="42" t="s">
        <v>17</v>
      </c>
      <c r="C12" s="37">
        <f t="shared" si="2"/>
        <v>1200000</v>
      </c>
      <c r="D12" s="37">
        <f t="shared" si="3"/>
        <v>1200000</v>
      </c>
      <c r="E12" s="43">
        <v>100000.0</v>
      </c>
      <c r="F12" s="44">
        <v>100000.0</v>
      </c>
      <c r="G12" s="45">
        <v>100000.0</v>
      </c>
      <c r="H12" s="43">
        <v>100000.0</v>
      </c>
      <c r="I12" s="44">
        <v>100000.0</v>
      </c>
      <c r="J12" s="45">
        <v>100000.0</v>
      </c>
      <c r="K12" s="43">
        <v>100000.0</v>
      </c>
      <c r="L12" s="44">
        <v>100000.0</v>
      </c>
      <c r="M12" s="45">
        <v>100000.0</v>
      </c>
      <c r="N12" s="46">
        <v>100000.0</v>
      </c>
      <c r="O12" s="46">
        <v>100000.0</v>
      </c>
      <c r="P12" s="47">
        <v>100000.0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ht="15.75" customHeight="1">
      <c r="A13" s="48"/>
      <c r="B13" s="42" t="s">
        <v>18</v>
      </c>
      <c r="C13" s="37">
        <f t="shared" si="2"/>
        <v>1200000</v>
      </c>
      <c r="D13" s="37">
        <f t="shared" si="3"/>
        <v>1200000</v>
      </c>
      <c r="E13" s="43">
        <v>100000.0</v>
      </c>
      <c r="F13" s="44">
        <v>100000.0</v>
      </c>
      <c r="G13" s="45">
        <v>100000.0</v>
      </c>
      <c r="H13" s="43">
        <v>100000.0</v>
      </c>
      <c r="I13" s="44">
        <v>100000.0</v>
      </c>
      <c r="J13" s="45">
        <v>100000.0</v>
      </c>
      <c r="K13" s="43">
        <v>100000.0</v>
      </c>
      <c r="L13" s="44">
        <v>100000.0</v>
      </c>
      <c r="M13" s="45">
        <v>100000.0</v>
      </c>
      <c r="N13" s="46">
        <v>100000.0</v>
      </c>
      <c r="O13" s="46">
        <v>100000.0</v>
      </c>
      <c r="P13" s="47">
        <v>100000.0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</row>
    <row r="14" ht="15.75" customHeight="1">
      <c r="A14" s="48"/>
      <c r="B14" s="42" t="s">
        <v>19</v>
      </c>
      <c r="C14" s="37">
        <f t="shared" si="2"/>
        <v>1200000</v>
      </c>
      <c r="D14" s="37">
        <f t="shared" si="3"/>
        <v>1200000</v>
      </c>
      <c r="E14" s="43">
        <v>100000.0</v>
      </c>
      <c r="F14" s="44">
        <v>100000.0</v>
      </c>
      <c r="G14" s="45">
        <v>100000.0</v>
      </c>
      <c r="H14" s="43">
        <v>100000.0</v>
      </c>
      <c r="I14" s="44">
        <v>100000.0</v>
      </c>
      <c r="J14" s="45">
        <v>100000.0</v>
      </c>
      <c r="K14" s="43">
        <v>100000.0</v>
      </c>
      <c r="L14" s="44">
        <v>100000.0</v>
      </c>
      <c r="M14" s="45">
        <v>100000.0</v>
      </c>
      <c r="N14" s="46">
        <v>100000.0</v>
      </c>
      <c r="O14" s="46">
        <v>100000.0</v>
      </c>
      <c r="P14" s="47">
        <v>100000.0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</row>
    <row r="15" ht="15.75" customHeight="1">
      <c r="A15" s="48"/>
      <c r="B15" s="42" t="s">
        <v>20</v>
      </c>
      <c r="C15" s="37">
        <f t="shared" si="2"/>
        <v>1200000</v>
      </c>
      <c r="D15" s="37">
        <f t="shared" si="3"/>
        <v>1200000</v>
      </c>
      <c r="E15" s="43">
        <v>100000.0</v>
      </c>
      <c r="F15" s="44">
        <v>100000.0</v>
      </c>
      <c r="G15" s="45">
        <v>100000.0</v>
      </c>
      <c r="H15" s="43">
        <v>100000.0</v>
      </c>
      <c r="I15" s="44">
        <v>100000.0</v>
      </c>
      <c r="J15" s="45">
        <v>100000.0</v>
      </c>
      <c r="K15" s="43">
        <v>100000.0</v>
      </c>
      <c r="L15" s="44">
        <v>100000.0</v>
      </c>
      <c r="M15" s="45">
        <v>100000.0</v>
      </c>
      <c r="N15" s="46">
        <v>100000.0</v>
      </c>
      <c r="O15" s="46">
        <v>100000.0</v>
      </c>
      <c r="P15" s="47">
        <v>100000.0</v>
      </c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ht="15.75" customHeight="1">
      <c r="A16" s="48"/>
      <c r="B16" s="42" t="s">
        <v>21</v>
      </c>
      <c r="C16" s="37">
        <f t="shared" si="2"/>
        <v>1200000</v>
      </c>
      <c r="D16" s="37">
        <f t="shared" si="3"/>
        <v>1200000</v>
      </c>
      <c r="E16" s="43">
        <v>100000.0</v>
      </c>
      <c r="F16" s="44">
        <v>100000.0</v>
      </c>
      <c r="G16" s="45">
        <v>100000.0</v>
      </c>
      <c r="H16" s="43">
        <v>100000.0</v>
      </c>
      <c r="I16" s="44">
        <v>100000.0</v>
      </c>
      <c r="J16" s="45">
        <v>100000.0</v>
      </c>
      <c r="K16" s="43">
        <v>100000.0</v>
      </c>
      <c r="L16" s="44">
        <v>100000.0</v>
      </c>
      <c r="M16" s="45">
        <v>100000.0</v>
      </c>
      <c r="N16" s="46">
        <v>100000.0</v>
      </c>
      <c r="O16" s="46">
        <v>100000.0</v>
      </c>
      <c r="P16" s="47">
        <v>100000.0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ht="15.75" customHeight="1">
      <c r="A17" s="48"/>
      <c r="B17" s="42" t="s">
        <v>22</v>
      </c>
      <c r="C17" s="37">
        <f t="shared" si="2"/>
        <v>1200000</v>
      </c>
      <c r="D17" s="37">
        <f t="shared" si="3"/>
        <v>1200000</v>
      </c>
      <c r="E17" s="43">
        <v>100000.0</v>
      </c>
      <c r="F17" s="44">
        <v>100000.0</v>
      </c>
      <c r="G17" s="45">
        <v>100000.0</v>
      </c>
      <c r="H17" s="43">
        <v>100000.0</v>
      </c>
      <c r="I17" s="44">
        <v>100000.0</v>
      </c>
      <c r="J17" s="45">
        <v>100000.0</v>
      </c>
      <c r="K17" s="43">
        <v>100000.0</v>
      </c>
      <c r="L17" s="44">
        <v>100000.0</v>
      </c>
      <c r="M17" s="45">
        <v>100000.0</v>
      </c>
      <c r="N17" s="46">
        <v>100000.0</v>
      </c>
      <c r="O17" s="46">
        <v>100000.0</v>
      </c>
      <c r="P17" s="47">
        <v>100000.0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ht="15.75" customHeight="1">
      <c r="A18" s="48"/>
      <c r="B18" s="34" t="s">
        <v>23</v>
      </c>
      <c r="C18" s="49">
        <f t="shared" ref="C18:P18" si="4">C19/C10</f>
        <v>0.8226190476</v>
      </c>
      <c r="D18" s="50">
        <f t="shared" si="4"/>
        <v>0.8226190476</v>
      </c>
      <c r="E18" s="49">
        <f t="shared" si="4"/>
        <v>1</v>
      </c>
      <c r="F18" s="49">
        <f t="shared" si="4"/>
        <v>0.8571428571</v>
      </c>
      <c r="G18" s="50">
        <f t="shared" si="4"/>
        <v>1.014285714</v>
      </c>
      <c r="H18" s="49">
        <f t="shared" si="4"/>
        <v>1</v>
      </c>
      <c r="I18" s="49">
        <f t="shared" si="4"/>
        <v>1</v>
      </c>
      <c r="J18" s="50">
        <f t="shared" si="4"/>
        <v>1</v>
      </c>
      <c r="K18" s="49">
        <f t="shared" si="4"/>
        <v>1</v>
      </c>
      <c r="L18" s="49">
        <f t="shared" si="4"/>
        <v>1</v>
      </c>
      <c r="M18" s="50">
        <f t="shared" si="4"/>
        <v>1</v>
      </c>
      <c r="N18" s="49">
        <f t="shared" si="4"/>
        <v>1</v>
      </c>
      <c r="O18" s="49">
        <f t="shared" si="4"/>
        <v>0</v>
      </c>
      <c r="P18" s="50">
        <f t="shared" si="4"/>
        <v>0</v>
      </c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</row>
    <row r="19" ht="15.75" customHeight="1">
      <c r="A19" s="51"/>
      <c r="B19" s="36" t="s">
        <v>15</v>
      </c>
      <c r="C19" s="37">
        <f t="shared" ref="C19:P19" si="5">SUM(C20:C26)</f>
        <v>6910000</v>
      </c>
      <c r="D19" s="37">
        <f t="shared" si="5"/>
        <v>6910000</v>
      </c>
      <c r="E19" s="37">
        <f t="shared" si="5"/>
        <v>700000</v>
      </c>
      <c r="F19" s="37">
        <f t="shared" si="5"/>
        <v>600000</v>
      </c>
      <c r="G19" s="39">
        <f t="shared" si="5"/>
        <v>710000</v>
      </c>
      <c r="H19" s="38">
        <f t="shared" si="5"/>
        <v>700000</v>
      </c>
      <c r="I19" s="37">
        <f t="shared" si="5"/>
        <v>700000</v>
      </c>
      <c r="J19" s="37">
        <f t="shared" si="5"/>
        <v>700000</v>
      </c>
      <c r="K19" s="38">
        <f t="shared" si="5"/>
        <v>700000</v>
      </c>
      <c r="L19" s="37">
        <f t="shared" si="5"/>
        <v>700000</v>
      </c>
      <c r="M19" s="39">
        <f t="shared" si="5"/>
        <v>700000</v>
      </c>
      <c r="N19" s="40">
        <f t="shared" si="5"/>
        <v>700000</v>
      </c>
      <c r="O19" s="40">
        <f t="shared" si="5"/>
        <v>0</v>
      </c>
      <c r="P19" s="41">
        <f t="shared" si="5"/>
        <v>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ht="15.75" customHeight="1">
      <c r="A20" s="51"/>
      <c r="B20" s="42" t="s">
        <v>16</v>
      </c>
      <c r="C20" s="37">
        <f t="shared" ref="C20:C26" si="6">SUM(E20:P20)</f>
        <v>1000000</v>
      </c>
      <c r="D20" s="37">
        <f t="shared" ref="D20:D26" si="7">SUM(E20:P20)</f>
        <v>1000000</v>
      </c>
      <c r="E20" s="43">
        <v>100000.0</v>
      </c>
      <c r="F20" s="44">
        <v>100000.0</v>
      </c>
      <c r="G20" s="45">
        <v>100000.0</v>
      </c>
      <c r="H20" s="43">
        <v>100000.0</v>
      </c>
      <c r="I20" s="44">
        <v>100000.0</v>
      </c>
      <c r="J20" s="45">
        <v>100000.0</v>
      </c>
      <c r="K20" s="43">
        <v>100000.0</v>
      </c>
      <c r="L20" s="44">
        <v>100000.0</v>
      </c>
      <c r="M20" s="45">
        <v>100000.0</v>
      </c>
      <c r="N20" s="46">
        <v>100000.0</v>
      </c>
      <c r="O20" s="44">
        <v>0.0</v>
      </c>
      <c r="P20" s="47">
        <v>0.0</v>
      </c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ht="15.75" customHeight="1">
      <c r="A21" s="51"/>
      <c r="B21" s="42" t="s">
        <v>17</v>
      </c>
      <c r="C21" s="37">
        <f t="shared" si="6"/>
        <v>980000</v>
      </c>
      <c r="D21" s="37">
        <f t="shared" si="7"/>
        <v>980000</v>
      </c>
      <c r="E21" s="43">
        <v>100000.0</v>
      </c>
      <c r="F21" s="44">
        <v>100000.0</v>
      </c>
      <c r="G21" s="45">
        <v>80000.0</v>
      </c>
      <c r="H21" s="43">
        <v>100000.0</v>
      </c>
      <c r="I21" s="44">
        <v>100000.0</v>
      </c>
      <c r="J21" s="45">
        <v>100000.0</v>
      </c>
      <c r="K21" s="43">
        <v>100000.0</v>
      </c>
      <c r="L21" s="44">
        <v>100000.0</v>
      </c>
      <c r="M21" s="45">
        <v>100000.0</v>
      </c>
      <c r="N21" s="46">
        <v>100000.0</v>
      </c>
      <c r="O21" s="44">
        <v>0.0</v>
      </c>
      <c r="P21" s="47">
        <v>0.0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ht="15.75" customHeight="1">
      <c r="A22" s="51"/>
      <c r="B22" s="42" t="s">
        <v>18</v>
      </c>
      <c r="C22" s="37">
        <f t="shared" si="6"/>
        <v>1050000</v>
      </c>
      <c r="D22" s="37">
        <f t="shared" si="7"/>
        <v>1050000</v>
      </c>
      <c r="E22" s="43">
        <v>100000.0</v>
      </c>
      <c r="F22" s="44">
        <v>50000.0</v>
      </c>
      <c r="G22" s="45">
        <v>200000.0</v>
      </c>
      <c r="H22" s="43">
        <v>100000.0</v>
      </c>
      <c r="I22" s="44">
        <v>100000.0</v>
      </c>
      <c r="J22" s="45">
        <v>100000.0</v>
      </c>
      <c r="K22" s="43">
        <v>100000.0</v>
      </c>
      <c r="L22" s="44">
        <v>100000.0</v>
      </c>
      <c r="M22" s="45">
        <v>100000.0</v>
      </c>
      <c r="N22" s="46">
        <v>100000.0</v>
      </c>
      <c r="O22" s="44">
        <v>0.0</v>
      </c>
      <c r="P22" s="47">
        <v>0.0</v>
      </c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</row>
    <row r="23" ht="15.75" customHeight="1">
      <c r="A23" s="51"/>
      <c r="B23" s="42" t="s">
        <v>19</v>
      </c>
      <c r="C23" s="37">
        <f t="shared" si="6"/>
        <v>930000</v>
      </c>
      <c r="D23" s="37">
        <f t="shared" si="7"/>
        <v>930000</v>
      </c>
      <c r="E23" s="43">
        <v>100000.0</v>
      </c>
      <c r="F23" s="44">
        <v>100000.0</v>
      </c>
      <c r="G23" s="45">
        <v>30000.0</v>
      </c>
      <c r="H23" s="43">
        <v>100000.0</v>
      </c>
      <c r="I23" s="44">
        <v>100000.0</v>
      </c>
      <c r="J23" s="45">
        <v>100000.0</v>
      </c>
      <c r="K23" s="43">
        <v>100000.0</v>
      </c>
      <c r="L23" s="44">
        <v>100000.0</v>
      </c>
      <c r="M23" s="45">
        <v>100000.0</v>
      </c>
      <c r="N23" s="46">
        <v>100000.0</v>
      </c>
      <c r="O23" s="44">
        <v>0.0</v>
      </c>
      <c r="P23" s="47">
        <v>0.0</v>
      </c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ht="15.75" customHeight="1">
      <c r="A24" s="51"/>
      <c r="B24" s="42" t="s">
        <v>20</v>
      </c>
      <c r="C24" s="37">
        <f t="shared" si="6"/>
        <v>1000000</v>
      </c>
      <c r="D24" s="37">
        <f t="shared" si="7"/>
        <v>1000000</v>
      </c>
      <c r="E24" s="43">
        <v>100000.0</v>
      </c>
      <c r="F24" s="44">
        <v>100000.0</v>
      </c>
      <c r="G24" s="45">
        <v>100000.0</v>
      </c>
      <c r="H24" s="43">
        <v>100000.0</v>
      </c>
      <c r="I24" s="44">
        <v>100000.0</v>
      </c>
      <c r="J24" s="45">
        <v>100000.0</v>
      </c>
      <c r="K24" s="43">
        <v>100000.0</v>
      </c>
      <c r="L24" s="44">
        <v>100000.0</v>
      </c>
      <c r="M24" s="45">
        <v>100000.0</v>
      </c>
      <c r="N24" s="46">
        <v>100000.0</v>
      </c>
      <c r="O24" s="44">
        <v>0.0</v>
      </c>
      <c r="P24" s="47">
        <v>0.0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ht="15.75" customHeight="1">
      <c r="A25" s="51"/>
      <c r="B25" s="42" t="s">
        <v>21</v>
      </c>
      <c r="C25" s="37">
        <f t="shared" si="6"/>
        <v>950000</v>
      </c>
      <c r="D25" s="37">
        <f t="shared" si="7"/>
        <v>950000</v>
      </c>
      <c r="E25" s="43">
        <v>100000.0</v>
      </c>
      <c r="F25" s="44">
        <v>50000.0</v>
      </c>
      <c r="G25" s="45">
        <v>100000.0</v>
      </c>
      <c r="H25" s="43">
        <v>100000.0</v>
      </c>
      <c r="I25" s="44">
        <v>100000.0</v>
      </c>
      <c r="J25" s="45">
        <v>100000.0</v>
      </c>
      <c r="K25" s="43">
        <v>100000.0</v>
      </c>
      <c r="L25" s="44">
        <v>100000.0</v>
      </c>
      <c r="M25" s="45">
        <v>100000.0</v>
      </c>
      <c r="N25" s="46">
        <v>100000.0</v>
      </c>
      <c r="O25" s="44">
        <v>0.0</v>
      </c>
      <c r="P25" s="47">
        <v>0.0</v>
      </c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</row>
    <row r="26" ht="15.75" customHeight="1">
      <c r="A26" s="51"/>
      <c r="B26" s="42" t="s">
        <v>22</v>
      </c>
      <c r="C26" s="37">
        <f t="shared" si="6"/>
        <v>1000000</v>
      </c>
      <c r="D26" s="37">
        <f t="shared" si="7"/>
        <v>1000000</v>
      </c>
      <c r="E26" s="43">
        <v>100000.0</v>
      </c>
      <c r="F26" s="44">
        <v>100000.0</v>
      </c>
      <c r="G26" s="45">
        <v>100000.0</v>
      </c>
      <c r="H26" s="43">
        <v>100000.0</v>
      </c>
      <c r="I26" s="44">
        <v>100000.0</v>
      </c>
      <c r="J26" s="45">
        <v>100000.0</v>
      </c>
      <c r="K26" s="43">
        <v>100000.0</v>
      </c>
      <c r="L26" s="44">
        <v>100000.0</v>
      </c>
      <c r="M26" s="45">
        <v>100000.0</v>
      </c>
      <c r="N26" s="46">
        <v>100000.0</v>
      </c>
      <c r="O26" s="44">
        <v>0.0</v>
      </c>
      <c r="P26" s="47">
        <v>0.0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</row>
    <row r="27" ht="15.75" customHeight="1">
      <c r="A27" s="48"/>
      <c r="B27" s="34" t="s">
        <v>24</v>
      </c>
      <c r="C27" s="49"/>
      <c r="D27" s="50"/>
      <c r="E27" s="49"/>
      <c r="F27" s="49"/>
      <c r="G27" s="50"/>
      <c r="H27" s="49"/>
      <c r="I27" s="49"/>
      <c r="J27" s="50"/>
      <c r="K27" s="49"/>
      <c r="L27" s="49"/>
      <c r="M27" s="50"/>
      <c r="N27" s="49"/>
      <c r="O27" s="49"/>
      <c r="P27" s="50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ht="15.75" customHeight="1">
      <c r="A28" s="51"/>
      <c r="B28" s="36" t="s">
        <v>15</v>
      </c>
      <c r="C28" s="37">
        <f t="shared" ref="C28:C35" si="9">SUM(E28:P28)</f>
        <v>-1290000</v>
      </c>
      <c r="D28" s="37">
        <f>SUM(D29:D35)</f>
        <v>-90000</v>
      </c>
      <c r="E28" s="38">
        <f t="shared" ref="E28:P28" si="8">SUM(E29:E34)</f>
        <v>0</v>
      </c>
      <c r="F28" s="37">
        <f t="shared" si="8"/>
        <v>-100000</v>
      </c>
      <c r="G28" s="39">
        <f t="shared" si="8"/>
        <v>10000</v>
      </c>
      <c r="H28" s="38">
        <f t="shared" si="8"/>
        <v>0</v>
      </c>
      <c r="I28" s="37">
        <f t="shared" si="8"/>
        <v>0</v>
      </c>
      <c r="J28" s="39">
        <f t="shared" si="8"/>
        <v>0</v>
      </c>
      <c r="K28" s="38">
        <f t="shared" si="8"/>
        <v>0</v>
      </c>
      <c r="L28" s="37">
        <f t="shared" si="8"/>
        <v>0</v>
      </c>
      <c r="M28" s="39">
        <f t="shared" si="8"/>
        <v>0</v>
      </c>
      <c r="N28" s="40">
        <f t="shared" si="8"/>
        <v>0</v>
      </c>
      <c r="O28" s="40">
        <f t="shared" si="8"/>
        <v>-600000</v>
      </c>
      <c r="P28" s="41">
        <f t="shared" si="8"/>
        <v>-600000</v>
      </c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</row>
    <row r="29" ht="15.75" customHeight="1">
      <c r="A29" s="51"/>
      <c r="B29" s="42" t="s">
        <v>16</v>
      </c>
      <c r="C29" s="37">
        <f t="shared" si="9"/>
        <v>-200000</v>
      </c>
      <c r="D29" s="37">
        <f t="shared" ref="D29:D35" si="11">SUM(E29:L29)</f>
        <v>0</v>
      </c>
      <c r="E29" s="52">
        <f t="shared" ref="E29:P29" si="10">E20-E11</f>
        <v>0</v>
      </c>
      <c r="F29" s="53">
        <f t="shared" si="10"/>
        <v>0</v>
      </c>
      <c r="G29" s="54">
        <f t="shared" si="10"/>
        <v>0</v>
      </c>
      <c r="H29" s="52">
        <f t="shared" si="10"/>
        <v>0</v>
      </c>
      <c r="I29" s="53">
        <f t="shared" si="10"/>
        <v>0</v>
      </c>
      <c r="J29" s="54">
        <f t="shared" si="10"/>
        <v>0</v>
      </c>
      <c r="K29" s="52">
        <f t="shared" si="10"/>
        <v>0</v>
      </c>
      <c r="L29" s="53">
        <f t="shared" si="10"/>
        <v>0</v>
      </c>
      <c r="M29" s="54">
        <f t="shared" si="10"/>
        <v>0</v>
      </c>
      <c r="N29" s="55">
        <f t="shared" si="10"/>
        <v>0</v>
      </c>
      <c r="O29" s="55">
        <f t="shared" si="10"/>
        <v>-100000</v>
      </c>
      <c r="P29" s="56">
        <f t="shared" si="10"/>
        <v>-100000</v>
      </c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</row>
    <row r="30" ht="15.75" customHeight="1">
      <c r="A30" s="51"/>
      <c r="B30" s="42" t="s">
        <v>17</v>
      </c>
      <c r="C30" s="37">
        <f t="shared" si="9"/>
        <v>-220000</v>
      </c>
      <c r="D30" s="37">
        <f t="shared" si="11"/>
        <v>-20000</v>
      </c>
      <c r="E30" s="52">
        <f t="shared" ref="E30:P30" si="12">E21-E12</f>
        <v>0</v>
      </c>
      <c r="F30" s="53">
        <f t="shared" si="12"/>
        <v>0</v>
      </c>
      <c r="G30" s="54">
        <f t="shared" si="12"/>
        <v>-20000</v>
      </c>
      <c r="H30" s="52">
        <f t="shared" si="12"/>
        <v>0</v>
      </c>
      <c r="I30" s="53">
        <f t="shared" si="12"/>
        <v>0</v>
      </c>
      <c r="J30" s="54">
        <f t="shared" si="12"/>
        <v>0</v>
      </c>
      <c r="K30" s="52">
        <f t="shared" si="12"/>
        <v>0</v>
      </c>
      <c r="L30" s="53">
        <f t="shared" si="12"/>
        <v>0</v>
      </c>
      <c r="M30" s="54">
        <f t="shared" si="12"/>
        <v>0</v>
      </c>
      <c r="N30" s="55">
        <f t="shared" si="12"/>
        <v>0</v>
      </c>
      <c r="O30" s="55">
        <f t="shared" si="12"/>
        <v>-100000</v>
      </c>
      <c r="P30" s="56">
        <f t="shared" si="12"/>
        <v>-100000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</row>
    <row r="31" ht="15.75" customHeight="1">
      <c r="A31" s="51"/>
      <c r="B31" s="42" t="s">
        <v>18</v>
      </c>
      <c r="C31" s="37">
        <f t="shared" si="9"/>
        <v>-150000</v>
      </c>
      <c r="D31" s="37">
        <f t="shared" si="11"/>
        <v>50000</v>
      </c>
      <c r="E31" s="52">
        <f t="shared" ref="E31:P31" si="13">E22-E13</f>
        <v>0</v>
      </c>
      <c r="F31" s="53">
        <f t="shared" si="13"/>
        <v>-50000</v>
      </c>
      <c r="G31" s="54">
        <f t="shared" si="13"/>
        <v>100000</v>
      </c>
      <c r="H31" s="52">
        <f t="shared" si="13"/>
        <v>0</v>
      </c>
      <c r="I31" s="53">
        <f t="shared" si="13"/>
        <v>0</v>
      </c>
      <c r="J31" s="54">
        <f t="shared" si="13"/>
        <v>0</v>
      </c>
      <c r="K31" s="52">
        <f t="shared" si="13"/>
        <v>0</v>
      </c>
      <c r="L31" s="53">
        <f t="shared" si="13"/>
        <v>0</v>
      </c>
      <c r="M31" s="54">
        <f t="shared" si="13"/>
        <v>0</v>
      </c>
      <c r="N31" s="55">
        <f t="shared" si="13"/>
        <v>0</v>
      </c>
      <c r="O31" s="55">
        <f t="shared" si="13"/>
        <v>-100000</v>
      </c>
      <c r="P31" s="56">
        <f t="shared" si="13"/>
        <v>-100000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</row>
    <row r="32" ht="15.75" customHeight="1">
      <c r="A32" s="51"/>
      <c r="B32" s="42" t="s">
        <v>19</v>
      </c>
      <c r="C32" s="37">
        <f t="shared" si="9"/>
        <v>-270000</v>
      </c>
      <c r="D32" s="37">
        <f t="shared" si="11"/>
        <v>-70000</v>
      </c>
      <c r="E32" s="52">
        <f t="shared" ref="E32:P32" si="14">E23-E14</f>
        <v>0</v>
      </c>
      <c r="F32" s="53">
        <f t="shared" si="14"/>
        <v>0</v>
      </c>
      <c r="G32" s="54">
        <f t="shared" si="14"/>
        <v>-70000</v>
      </c>
      <c r="H32" s="52">
        <f t="shared" si="14"/>
        <v>0</v>
      </c>
      <c r="I32" s="53">
        <f t="shared" si="14"/>
        <v>0</v>
      </c>
      <c r="J32" s="54">
        <f t="shared" si="14"/>
        <v>0</v>
      </c>
      <c r="K32" s="52">
        <f t="shared" si="14"/>
        <v>0</v>
      </c>
      <c r="L32" s="53">
        <f t="shared" si="14"/>
        <v>0</v>
      </c>
      <c r="M32" s="54">
        <f t="shared" si="14"/>
        <v>0</v>
      </c>
      <c r="N32" s="55">
        <f t="shared" si="14"/>
        <v>0</v>
      </c>
      <c r="O32" s="55">
        <f t="shared" si="14"/>
        <v>-100000</v>
      </c>
      <c r="P32" s="56">
        <f t="shared" si="14"/>
        <v>-100000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</row>
    <row r="33" ht="15.75" customHeight="1">
      <c r="A33" s="51"/>
      <c r="B33" s="42" t="s">
        <v>20</v>
      </c>
      <c r="C33" s="37">
        <f t="shared" si="9"/>
        <v>-200000</v>
      </c>
      <c r="D33" s="37">
        <f t="shared" si="11"/>
        <v>0</v>
      </c>
      <c r="E33" s="52">
        <f t="shared" ref="E33:P33" si="15">E24-E15</f>
        <v>0</v>
      </c>
      <c r="F33" s="53">
        <f t="shared" si="15"/>
        <v>0</v>
      </c>
      <c r="G33" s="54">
        <f t="shared" si="15"/>
        <v>0</v>
      </c>
      <c r="H33" s="52">
        <f t="shared" si="15"/>
        <v>0</v>
      </c>
      <c r="I33" s="53">
        <f t="shared" si="15"/>
        <v>0</v>
      </c>
      <c r="J33" s="54">
        <f t="shared" si="15"/>
        <v>0</v>
      </c>
      <c r="K33" s="52">
        <f t="shared" si="15"/>
        <v>0</v>
      </c>
      <c r="L33" s="53">
        <f t="shared" si="15"/>
        <v>0</v>
      </c>
      <c r="M33" s="54">
        <f t="shared" si="15"/>
        <v>0</v>
      </c>
      <c r="N33" s="55">
        <f t="shared" si="15"/>
        <v>0</v>
      </c>
      <c r="O33" s="55">
        <f t="shared" si="15"/>
        <v>-100000</v>
      </c>
      <c r="P33" s="56">
        <f t="shared" si="15"/>
        <v>-100000</v>
      </c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</row>
    <row r="34" ht="15.75" customHeight="1">
      <c r="A34" s="51"/>
      <c r="B34" s="42" t="s">
        <v>21</v>
      </c>
      <c r="C34" s="37">
        <f t="shared" si="9"/>
        <v>-250000</v>
      </c>
      <c r="D34" s="37">
        <f t="shared" si="11"/>
        <v>-50000</v>
      </c>
      <c r="E34" s="52">
        <f t="shared" ref="E34:P34" si="16">E25-E16</f>
        <v>0</v>
      </c>
      <c r="F34" s="53">
        <f t="shared" si="16"/>
        <v>-50000</v>
      </c>
      <c r="G34" s="54">
        <f t="shared" si="16"/>
        <v>0</v>
      </c>
      <c r="H34" s="52">
        <f t="shared" si="16"/>
        <v>0</v>
      </c>
      <c r="I34" s="53">
        <f t="shared" si="16"/>
        <v>0</v>
      </c>
      <c r="J34" s="54">
        <f t="shared" si="16"/>
        <v>0</v>
      </c>
      <c r="K34" s="52">
        <f t="shared" si="16"/>
        <v>0</v>
      </c>
      <c r="L34" s="53">
        <f t="shared" si="16"/>
        <v>0</v>
      </c>
      <c r="M34" s="54">
        <f t="shared" si="16"/>
        <v>0</v>
      </c>
      <c r="N34" s="55">
        <f t="shared" si="16"/>
        <v>0</v>
      </c>
      <c r="O34" s="55">
        <f t="shared" si="16"/>
        <v>-100000</v>
      </c>
      <c r="P34" s="56">
        <f t="shared" si="16"/>
        <v>-100000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</row>
    <row r="35" ht="15.75" customHeight="1">
      <c r="A35" s="51"/>
      <c r="B35" s="42" t="s">
        <v>22</v>
      </c>
      <c r="C35" s="37">
        <f t="shared" si="9"/>
        <v>-200000</v>
      </c>
      <c r="D35" s="37">
        <f t="shared" si="11"/>
        <v>0</v>
      </c>
      <c r="E35" s="52">
        <f t="shared" ref="E35:P35" si="17">E26-E17</f>
        <v>0</v>
      </c>
      <c r="F35" s="53">
        <f t="shared" si="17"/>
        <v>0</v>
      </c>
      <c r="G35" s="54">
        <f t="shared" si="17"/>
        <v>0</v>
      </c>
      <c r="H35" s="52">
        <f t="shared" si="17"/>
        <v>0</v>
      </c>
      <c r="I35" s="53">
        <f t="shared" si="17"/>
        <v>0</v>
      </c>
      <c r="J35" s="54">
        <f t="shared" si="17"/>
        <v>0</v>
      </c>
      <c r="K35" s="52">
        <f t="shared" si="17"/>
        <v>0</v>
      </c>
      <c r="L35" s="53">
        <f t="shared" si="17"/>
        <v>0</v>
      </c>
      <c r="M35" s="54">
        <f t="shared" si="17"/>
        <v>0</v>
      </c>
      <c r="N35" s="55">
        <f t="shared" si="17"/>
        <v>0</v>
      </c>
      <c r="O35" s="55">
        <f t="shared" si="17"/>
        <v>-100000</v>
      </c>
      <c r="P35" s="56">
        <f t="shared" si="17"/>
        <v>-100000</v>
      </c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</row>
    <row r="36" ht="15.75" customHeight="1">
      <c r="A36" s="51"/>
      <c r="B36" s="57"/>
      <c r="C36" s="58">
        <f t="shared" ref="C36:P36" si="18">C19/C10</f>
        <v>0.8226190476</v>
      </c>
      <c r="D36" s="58">
        <f t="shared" si="18"/>
        <v>0.8226190476</v>
      </c>
      <c r="E36" s="59">
        <f t="shared" si="18"/>
        <v>1</v>
      </c>
      <c r="F36" s="58">
        <f t="shared" si="18"/>
        <v>0.8571428571</v>
      </c>
      <c r="G36" s="60">
        <f t="shared" si="18"/>
        <v>1.014285714</v>
      </c>
      <c r="H36" s="59">
        <f t="shared" si="18"/>
        <v>1</v>
      </c>
      <c r="I36" s="58">
        <f t="shared" si="18"/>
        <v>1</v>
      </c>
      <c r="J36" s="60">
        <f t="shared" si="18"/>
        <v>1</v>
      </c>
      <c r="K36" s="59">
        <f t="shared" si="18"/>
        <v>1</v>
      </c>
      <c r="L36" s="58">
        <f t="shared" si="18"/>
        <v>1</v>
      </c>
      <c r="M36" s="60">
        <f t="shared" si="18"/>
        <v>1</v>
      </c>
      <c r="N36" s="61">
        <f t="shared" si="18"/>
        <v>1</v>
      </c>
      <c r="O36" s="61">
        <f t="shared" si="18"/>
        <v>0</v>
      </c>
      <c r="P36" s="62">
        <f t="shared" si="18"/>
        <v>0</v>
      </c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</row>
    <row r="37" ht="15.75" customHeight="1">
      <c r="A37" s="51"/>
      <c r="B37" s="63"/>
      <c r="C37" s="64" t="s">
        <v>25</v>
      </c>
      <c r="D37" s="65" t="s">
        <v>14</v>
      </c>
      <c r="E37" s="66"/>
      <c r="F37" s="67">
        <f>SUM(E10:G10)</f>
        <v>2100000</v>
      </c>
      <c r="G37" s="68"/>
      <c r="H37" s="66"/>
      <c r="I37" s="67">
        <f>SUM(H10:J10)</f>
        <v>2100000</v>
      </c>
      <c r="J37" s="68"/>
      <c r="K37" s="66"/>
      <c r="L37" s="67">
        <f>SUM(K10:M10)</f>
        <v>2100000</v>
      </c>
      <c r="M37" s="69"/>
      <c r="N37" s="70"/>
      <c r="O37" s="71">
        <f>SUM(N10:P10)</f>
        <v>2100000</v>
      </c>
      <c r="P37" s="72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</row>
    <row r="38" ht="19.5" customHeight="1">
      <c r="A38" s="51"/>
      <c r="B38" s="63"/>
      <c r="C38" s="73"/>
      <c r="D38" s="74" t="s">
        <v>23</v>
      </c>
      <c r="E38" s="75"/>
      <c r="F38" s="76">
        <f>SUM(E19:G19)</f>
        <v>2010000</v>
      </c>
      <c r="G38" s="77"/>
      <c r="H38" s="75"/>
      <c r="I38" s="76">
        <f>SUM(H19:J19)</f>
        <v>2100000</v>
      </c>
      <c r="J38" s="77"/>
      <c r="K38" s="75"/>
      <c r="L38" s="76">
        <f>SUM(K19:M19)</f>
        <v>2100000</v>
      </c>
      <c r="M38" s="78"/>
      <c r="N38" s="79"/>
      <c r="O38" s="80">
        <f>SUM(N19:P19)</f>
        <v>700000</v>
      </c>
      <c r="P38" s="8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</row>
    <row r="39" ht="15.75" customHeight="1">
      <c r="A39" s="51"/>
      <c r="B39" s="63"/>
      <c r="C39" s="73"/>
      <c r="D39" s="82" t="s">
        <v>24</v>
      </c>
      <c r="E39" s="75"/>
      <c r="F39" s="76">
        <f>F38-F37</f>
        <v>-90000</v>
      </c>
      <c r="G39" s="77"/>
      <c r="H39" s="75"/>
      <c r="I39" s="76">
        <f>I38-I37</f>
        <v>0</v>
      </c>
      <c r="J39" s="77"/>
      <c r="K39" s="75"/>
      <c r="L39" s="76">
        <f>L38-L37</f>
        <v>0</v>
      </c>
      <c r="M39" s="78"/>
      <c r="N39" s="79"/>
      <c r="O39" s="80">
        <f>O38-O37</f>
        <v>-1400000</v>
      </c>
      <c r="P39" s="8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</row>
    <row r="40" ht="15.75" customHeight="1">
      <c r="A40" s="51"/>
      <c r="B40" s="63"/>
      <c r="C40" s="83"/>
      <c r="D40" s="84" t="s">
        <v>26</v>
      </c>
      <c r="E40" s="85">
        <f>F38/F37</f>
        <v>0.9571428571</v>
      </c>
      <c r="F40" s="86"/>
      <c r="G40" s="87"/>
      <c r="H40" s="85">
        <f>I38/I37</f>
        <v>1</v>
      </c>
      <c r="I40" s="86"/>
      <c r="J40" s="87"/>
      <c r="K40" s="85">
        <f>L38/L37</f>
        <v>1</v>
      </c>
      <c r="L40" s="86"/>
      <c r="M40" s="87"/>
      <c r="N40" s="85">
        <f>O38/O37</f>
        <v>0.3333333333</v>
      </c>
      <c r="O40" s="86"/>
      <c r="P40" s="87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ht="15.75" customHeight="1">
      <c r="A41" s="51"/>
      <c r="B41" s="88"/>
      <c r="C41" s="89"/>
      <c r="D41" s="89"/>
      <c r="E41" s="90"/>
      <c r="F41" s="91"/>
      <c r="G41" s="91"/>
      <c r="H41" s="51"/>
      <c r="I41" s="51"/>
      <c r="J41" s="51"/>
      <c r="K41" s="51"/>
      <c r="L41" s="51"/>
      <c r="M41" s="92"/>
      <c r="N41" s="92"/>
      <c r="O41" s="92"/>
      <c r="P41" s="92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</row>
    <row r="42" ht="15.75" customHeight="1">
      <c r="A42" s="51"/>
      <c r="B42" s="88"/>
      <c r="C42" s="89"/>
      <c r="D42" s="89"/>
      <c r="E42" s="93"/>
      <c r="F42" s="91"/>
      <c r="G42" s="91"/>
      <c r="H42" s="51"/>
      <c r="I42" s="51"/>
      <c r="J42" s="51"/>
      <c r="K42" s="51"/>
      <c r="L42" s="51"/>
      <c r="M42" s="92"/>
      <c r="N42" s="92"/>
      <c r="O42" s="92"/>
      <c r="P42" s="92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</row>
    <row r="43" ht="15.75" customHeight="1">
      <c r="A43" s="14"/>
      <c r="B43" s="2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20"/>
      <c r="N43" s="20"/>
      <c r="O43" s="20"/>
      <c r="P43" s="20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ht="15.75" customHeight="1">
      <c r="A44" s="14"/>
      <c r="B44" s="2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0"/>
      <c r="N44" s="20"/>
      <c r="O44" s="20"/>
      <c r="P44" s="20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ht="15.75" customHeight="1">
      <c r="A45" s="14"/>
      <c r="B45" s="2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20"/>
      <c r="N45" s="20"/>
      <c r="O45" s="20"/>
      <c r="P45" s="20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ht="15.75" customHeight="1">
      <c r="A46" s="14"/>
      <c r="B46" s="2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20"/>
      <c r="N46" s="20"/>
      <c r="O46" s="20"/>
      <c r="P46" s="20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ht="15.75" customHeight="1">
      <c r="A47" s="14"/>
      <c r="B47" s="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0"/>
      <c r="N47" s="20"/>
      <c r="O47" s="20"/>
      <c r="P47" s="20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ht="15.75" customHeight="1">
      <c r="A48" s="14"/>
      <c r="B48" s="2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20"/>
      <c r="N48" s="20"/>
      <c r="O48" s="20"/>
      <c r="P48" s="20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ht="15.75" customHeight="1">
      <c r="A49" s="14"/>
      <c r="B49" s="2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20"/>
      <c r="N49" s="20"/>
      <c r="O49" s="20"/>
      <c r="P49" s="20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ht="15.75" customHeight="1">
      <c r="A50" s="14"/>
      <c r="B50" s="2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20"/>
      <c r="N50" s="20"/>
      <c r="O50" s="20"/>
      <c r="P50" s="20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ht="15.75" customHeight="1">
      <c r="A51" s="14"/>
      <c r="B51" s="2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20"/>
      <c r="N51" s="20"/>
      <c r="O51" s="20"/>
      <c r="P51" s="20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ht="15.75" customHeight="1">
      <c r="A52" s="14"/>
      <c r="B52" s="2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20"/>
      <c r="N52" s="20"/>
      <c r="O52" s="20"/>
      <c r="P52" s="20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ht="15.75" customHeight="1">
      <c r="A53" s="14"/>
      <c r="B53" s="2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20"/>
      <c r="N53" s="20"/>
      <c r="O53" s="20"/>
      <c r="P53" s="20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ht="15.75" customHeight="1">
      <c r="A54" s="14"/>
      <c r="B54" s="2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20"/>
      <c r="N54" s="20"/>
      <c r="O54" s="20"/>
      <c r="P54" s="20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ht="15.75" customHeight="1">
      <c r="A55" s="14"/>
      <c r="B55" s="2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20"/>
      <c r="N55" s="20"/>
      <c r="O55" s="20"/>
      <c r="P55" s="20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ht="15.75" customHeight="1">
      <c r="A56" s="14"/>
      <c r="B56" s="2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20"/>
      <c r="N56" s="20"/>
      <c r="O56" s="20"/>
      <c r="P56" s="20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ht="15.75" customHeight="1">
      <c r="A57" s="14"/>
      <c r="B57" s="2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20"/>
      <c r="N57" s="20"/>
      <c r="O57" s="20"/>
      <c r="P57" s="20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ht="15.75" customHeight="1">
      <c r="A58" s="14"/>
      <c r="B58" s="2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20"/>
      <c r="N58" s="20"/>
      <c r="O58" s="20"/>
      <c r="P58" s="20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ht="15.75" customHeight="1">
      <c r="A59" s="14"/>
      <c r="B59" s="2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20"/>
      <c r="N59" s="20"/>
      <c r="O59" s="20"/>
      <c r="P59" s="20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ht="15.75" customHeight="1">
      <c r="A60" s="14"/>
      <c r="B60" s="2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20"/>
      <c r="N60" s="20"/>
      <c r="O60" s="20"/>
      <c r="P60" s="20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ht="15.75" customHeight="1">
      <c r="A61" s="14"/>
      <c r="B61" s="2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20"/>
      <c r="N61" s="20"/>
      <c r="O61" s="20"/>
      <c r="P61" s="20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ht="15.75" customHeight="1">
      <c r="A62" s="14"/>
      <c r="B62" s="2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20"/>
      <c r="N62" s="20"/>
      <c r="O62" s="20"/>
      <c r="P62" s="20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ht="15.75" customHeight="1">
      <c r="A63" s="14"/>
      <c r="B63" s="2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20"/>
      <c r="N63" s="20"/>
      <c r="O63" s="20"/>
      <c r="P63" s="20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ht="15.75" customHeight="1">
      <c r="A64" s="14"/>
      <c r="B64" s="2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20"/>
      <c r="N64" s="20"/>
      <c r="O64" s="20"/>
      <c r="P64" s="20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ht="15.75" customHeight="1">
      <c r="A65" s="14"/>
      <c r="B65" s="2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20"/>
      <c r="N65" s="20"/>
      <c r="O65" s="20"/>
      <c r="P65" s="20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ht="15.75" customHeight="1">
      <c r="A66" s="14"/>
      <c r="B66" s="2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20"/>
      <c r="N66" s="20"/>
      <c r="O66" s="20"/>
      <c r="P66" s="20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ht="15.75" customHeight="1">
      <c r="A67" s="14"/>
      <c r="B67" s="2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20"/>
      <c r="N67" s="20"/>
      <c r="O67" s="20"/>
      <c r="P67" s="20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ht="15.75" customHeight="1">
      <c r="A68" s="14"/>
      <c r="B68" s="2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20"/>
      <c r="N68" s="20"/>
      <c r="O68" s="20"/>
      <c r="P68" s="20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ht="15.75" customHeight="1">
      <c r="A69" s="14"/>
      <c r="B69" s="2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20"/>
      <c r="N69" s="20"/>
      <c r="O69" s="20"/>
      <c r="P69" s="20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ht="15.75" customHeight="1">
      <c r="A70" s="14"/>
      <c r="B70" s="2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20"/>
      <c r="N70" s="20"/>
      <c r="O70" s="20"/>
      <c r="P70" s="20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ht="15.75" customHeight="1">
      <c r="A71" s="14"/>
      <c r="B71" s="2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0"/>
      <c r="N71" s="20"/>
      <c r="O71" s="20"/>
      <c r="P71" s="20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ht="15.75" customHeight="1">
      <c r="A72" s="14"/>
      <c r="B72" s="2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20"/>
      <c r="N72" s="20"/>
      <c r="O72" s="20"/>
      <c r="P72" s="20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ht="15.75" customHeight="1">
      <c r="A73" s="14"/>
      <c r="B73" s="2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20"/>
      <c r="N73" s="20"/>
      <c r="O73" s="20"/>
      <c r="P73" s="20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ht="15.75" customHeight="1">
      <c r="A74" s="14"/>
      <c r="B74" s="2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20"/>
      <c r="N74" s="20"/>
      <c r="O74" s="20"/>
      <c r="P74" s="20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ht="15.75" customHeight="1">
      <c r="A75" s="14"/>
      <c r="B75" s="2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20"/>
      <c r="N75" s="20"/>
      <c r="O75" s="20"/>
      <c r="P75" s="20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ht="15.75" customHeight="1">
      <c r="A76" s="14"/>
      <c r="B76" s="2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20"/>
      <c r="N76" s="20"/>
      <c r="O76" s="20"/>
      <c r="P76" s="20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ht="15.75" customHeight="1">
      <c r="A77" s="14"/>
      <c r="B77" s="2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20"/>
      <c r="N77" s="20"/>
      <c r="O77" s="20"/>
      <c r="P77" s="20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ht="15.75" customHeight="1">
      <c r="A78" s="14"/>
      <c r="B78" s="2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20"/>
      <c r="N78" s="20"/>
      <c r="O78" s="20"/>
      <c r="P78" s="20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ht="15.75" customHeight="1">
      <c r="A79" s="14"/>
      <c r="B79" s="2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20"/>
      <c r="N79" s="20"/>
      <c r="O79" s="20"/>
      <c r="P79" s="20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ht="15.75" customHeight="1">
      <c r="A80" s="14"/>
      <c r="B80" s="2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20"/>
      <c r="N80" s="20"/>
      <c r="O80" s="20"/>
      <c r="P80" s="20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ht="15.75" customHeight="1">
      <c r="A81" s="14"/>
      <c r="B81" s="2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20"/>
      <c r="N81" s="20"/>
      <c r="O81" s="20"/>
      <c r="P81" s="20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ht="15.75" customHeight="1">
      <c r="A82" s="14"/>
      <c r="B82" s="2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20"/>
      <c r="N82" s="20"/>
      <c r="O82" s="20"/>
      <c r="P82" s="20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ht="15.75" customHeight="1">
      <c r="A83" s="14"/>
      <c r="B83" s="2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20"/>
      <c r="N83" s="20"/>
      <c r="O83" s="20"/>
      <c r="P83" s="20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ht="15.75" customHeight="1">
      <c r="A84" s="14"/>
      <c r="B84" s="2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20"/>
      <c r="N84" s="20"/>
      <c r="O84" s="20"/>
      <c r="P84" s="20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ht="15.75" customHeight="1">
      <c r="A85" s="14"/>
      <c r="B85" s="2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20"/>
      <c r="N85" s="20"/>
      <c r="O85" s="20"/>
      <c r="P85" s="20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ht="15.75" customHeight="1">
      <c r="A86" s="14"/>
      <c r="B86" s="2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20"/>
      <c r="N86" s="20"/>
      <c r="O86" s="20"/>
      <c r="P86" s="20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ht="15.75" customHeight="1">
      <c r="A87" s="14"/>
      <c r="B87" s="2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20"/>
      <c r="N87" s="20"/>
      <c r="O87" s="20"/>
      <c r="P87" s="20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ht="15.75" customHeight="1">
      <c r="A88" s="14"/>
      <c r="B88" s="2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20"/>
      <c r="N88" s="20"/>
      <c r="O88" s="20"/>
      <c r="P88" s="20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ht="15.75" customHeight="1">
      <c r="A89" s="14"/>
      <c r="B89" s="2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20"/>
      <c r="N89" s="20"/>
      <c r="O89" s="20"/>
      <c r="P89" s="20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ht="15.75" customHeight="1">
      <c r="A90" s="14"/>
      <c r="B90" s="2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20"/>
      <c r="N90" s="20"/>
      <c r="O90" s="20"/>
      <c r="P90" s="20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ht="15.75" customHeight="1">
      <c r="A91" s="14"/>
      <c r="B91" s="2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20"/>
      <c r="N91" s="20"/>
      <c r="O91" s="20"/>
      <c r="P91" s="20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ht="15.75" customHeight="1">
      <c r="A92" s="14"/>
      <c r="B92" s="2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20"/>
      <c r="N92" s="20"/>
      <c r="O92" s="20"/>
      <c r="P92" s="20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ht="15.75" customHeight="1">
      <c r="A93" s="14"/>
      <c r="B93" s="2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20"/>
      <c r="N93" s="20"/>
      <c r="O93" s="20"/>
      <c r="P93" s="20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ht="15.75" customHeight="1">
      <c r="A94" s="14"/>
      <c r="B94" s="2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20"/>
      <c r="N94" s="20"/>
      <c r="O94" s="20"/>
      <c r="P94" s="20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ht="15.75" customHeight="1">
      <c r="A95" s="14"/>
      <c r="B95" s="2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20"/>
      <c r="N95" s="20"/>
      <c r="O95" s="20"/>
      <c r="P95" s="20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ht="15.75" customHeight="1">
      <c r="A96" s="14"/>
      <c r="B96" s="2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20"/>
      <c r="N96" s="20"/>
      <c r="O96" s="20"/>
      <c r="P96" s="20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ht="15.75" customHeight="1">
      <c r="A97" s="14"/>
      <c r="B97" s="2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20"/>
      <c r="N97" s="20"/>
      <c r="O97" s="20"/>
      <c r="P97" s="20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ht="15.75" customHeight="1">
      <c r="A98" s="14"/>
      <c r="B98" s="2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20"/>
      <c r="N98" s="20"/>
      <c r="O98" s="20"/>
      <c r="P98" s="20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ht="15.75" customHeight="1">
      <c r="A99" s="14"/>
      <c r="B99" s="2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20"/>
      <c r="N99" s="20"/>
      <c r="O99" s="20"/>
      <c r="P99" s="20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ht="15.75" customHeight="1">
      <c r="A100" s="14"/>
      <c r="B100" s="2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20"/>
      <c r="N100" s="20"/>
      <c r="O100" s="20"/>
      <c r="P100" s="20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ht="15.75" customHeight="1">
      <c r="A101" s="14"/>
      <c r="B101" s="2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20"/>
      <c r="N101" s="20"/>
      <c r="O101" s="20"/>
      <c r="P101" s="20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ht="15.75" customHeight="1">
      <c r="A102" s="14"/>
      <c r="B102" s="2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20"/>
      <c r="N102" s="20"/>
      <c r="O102" s="20"/>
      <c r="P102" s="20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ht="15.75" customHeight="1">
      <c r="A103" s="14"/>
      <c r="B103" s="2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20"/>
      <c r="N103" s="20"/>
      <c r="O103" s="20"/>
      <c r="P103" s="20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ht="15.75" customHeight="1">
      <c r="A104" s="14"/>
      <c r="B104" s="2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20"/>
      <c r="N104" s="20"/>
      <c r="O104" s="20"/>
      <c r="P104" s="20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ht="15.75" customHeight="1">
      <c r="A105" s="14"/>
      <c r="B105" s="2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20"/>
      <c r="N105" s="20"/>
      <c r="O105" s="20"/>
      <c r="P105" s="20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ht="15.75" customHeight="1">
      <c r="A106" s="14"/>
      <c r="B106" s="2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20"/>
      <c r="N106" s="20"/>
      <c r="O106" s="20"/>
      <c r="P106" s="20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ht="15.75" customHeight="1">
      <c r="A107" s="14"/>
      <c r="B107" s="2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20"/>
      <c r="N107" s="20"/>
      <c r="O107" s="20"/>
      <c r="P107" s="20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ht="15.75" customHeight="1">
      <c r="A108" s="14"/>
      <c r="B108" s="2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20"/>
      <c r="N108" s="20"/>
      <c r="O108" s="20"/>
      <c r="P108" s="20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ht="15.75" customHeight="1">
      <c r="A109" s="14"/>
      <c r="B109" s="2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20"/>
      <c r="N109" s="20"/>
      <c r="O109" s="20"/>
      <c r="P109" s="20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ht="15.75" customHeight="1">
      <c r="A110" s="14"/>
      <c r="B110" s="2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20"/>
      <c r="N110" s="20"/>
      <c r="O110" s="20"/>
      <c r="P110" s="20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ht="15.75" customHeight="1">
      <c r="A111" s="14"/>
      <c r="B111" s="2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20"/>
      <c r="N111" s="20"/>
      <c r="O111" s="20"/>
      <c r="P111" s="20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ht="15.75" customHeight="1">
      <c r="A112" s="14"/>
      <c r="B112" s="2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20"/>
      <c r="N112" s="20"/>
      <c r="O112" s="20"/>
      <c r="P112" s="20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ht="15.75" customHeight="1">
      <c r="A113" s="14"/>
      <c r="B113" s="2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20"/>
      <c r="N113" s="20"/>
      <c r="O113" s="20"/>
      <c r="P113" s="20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ht="15.75" customHeight="1">
      <c r="A114" s="14"/>
      <c r="B114" s="2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20"/>
      <c r="N114" s="20"/>
      <c r="O114" s="20"/>
      <c r="P114" s="20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ht="15.75" customHeight="1">
      <c r="A115" s="14"/>
      <c r="B115" s="2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20"/>
      <c r="N115" s="20"/>
      <c r="O115" s="20"/>
      <c r="P115" s="20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ht="15.75" customHeight="1">
      <c r="A116" s="14"/>
      <c r="B116" s="2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20"/>
      <c r="N116" s="20"/>
      <c r="O116" s="20"/>
      <c r="P116" s="20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ht="15.75" customHeight="1">
      <c r="A117" s="14"/>
      <c r="B117" s="2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20"/>
      <c r="N117" s="20"/>
      <c r="O117" s="20"/>
      <c r="P117" s="20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ht="15.75" customHeight="1">
      <c r="A118" s="14"/>
      <c r="B118" s="2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20"/>
      <c r="N118" s="20"/>
      <c r="O118" s="20"/>
      <c r="P118" s="20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ht="15.75" customHeight="1">
      <c r="A119" s="14"/>
      <c r="B119" s="2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20"/>
      <c r="N119" s="20"/>
      <c r="O119" s="20"/>
      <c r="P119" s="20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ht="15.75" customHeight="1">
      <c r="A120" s="14"/>
      <c r="B120" s="2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20"/>
      <c r="N120" s="20"/>
      <c r="O120" s="20"/>
      <c r="P120" s="20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ht="15.75" customHeight="1">
      <c r="A121" s="14"/>
      <c r="B121" s="2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20"/>
      <c r="N121" s="20"/>
      <c r="O121" s="20"/>
      <c r="P121" s="20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ht="15.75" customHeight="1">
      <c r="A122" s="14"/>
      <c r="B122" s="2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20"/>
      <c r="N122" s="20"/>
      <c r="O122" s="20"/>
      <c r="P122" s="20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ht="15.75" customHeight="1">
      <c r="A123" s="14"/>
      <c r="B123" s="2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20"/>
      <c r="N123" s="20"/>
      <c r="O123" s="20"/>
      <c r="P123" s="20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ht="15.75" customHeight="1">
      <c r="A124" s="14"/>
      <c r="B124" s="2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20"/>
      <c r="N124" s="20"/>
      <c r="O124" s="20"/>
      <c r="P124" s="20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ht="15.75" customHeight="1">
      <c r="A125" s="14"/>
      <c r="B125" s="2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20"/>
      <c r="N125" s="20"/>
      <c r="O125" s="20"/>
      <c r="P125" s="20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ht="15.75" customHeight="1">
      <c r="A126" s="14"/>
      <c r="B126" s="2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20"/>
      <c r="N126" s="20"/>
      <c r="O126" s="20"/>
      <c r="P126" s="20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ht="15.75" customHeight="1">
      <c r="A127" s="14"/>
      <c r="B127" s="2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20"/>
      <c r="N127" s="20"/>
      <c r="O127" s="20"/>
      <c r="P127" s="20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ht="15.75" customHeight="1">
      <c r="A128" s="14"/>
      <c r="B128" s="2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20"/>
      <c r="N128" s="20"/>
      <c r="O128" s="20"/>
      <c r="P128" s="20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ht="15.75" customHeight="1">
      <c r="A129" s="14"/>
      <c r="B129" s="2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20"/>
      <c r="N129" s="20"/>
      <c r="O129" s="20"/>
      <c r="P129" s="20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ht="15.75" customHeight="1">
      <c r="A130" s="14"/>
      <c r="B130" s="2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20"/>
      <c r="N130" s="20"/>
      <c r="O130" s="20"/>
      <c r="P130" s="20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ht="15.75" customHeight="1">
      <c r="A131" s="14"/>
      <c r="B131" s="2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20"/>
      <c r="N131" s="20"/>
      <c r="O131" s="20"/>
      <c r="P131" s="20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ht="15.75" customHeight="1">
      <c r="A132" s="14"/>
      <c r="B132" s="2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20"/>
      <c r="N132" s="20"/>
      <c r="O132" s="20"/>
      <c r="P132" s="20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ht="15.75" customHeight="1">
      <c r="A133" s="14"/>
      <c r="B133" s="2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20"/>
      <c r="N133" s="20"/>
      <c r="O133" s="20"/>
      <c r="P133" s="20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ht="15.75" customHeight="1">
      <c r="A134" s="14"/>
      <c r="B134" s="2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20"/>
      <c r="N134" s="20"/>
      <c r="O134" s="20"/>
      <c r="P134" s="20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ht="15.75" customHeight="1">
      <c r="A135" s="14"/>
      <c r="B135" s="2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20"/>
      <c r="N135" s="20"/>
      <c r="O135" s="20"/>
      <c r="P135" s="20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ht="15.75" customHeight="1">
      <c r="A136" s="14"/>
      <c r="B136" s="2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20"/>
      <c r="N136" s="20"/>
      <c r="O136" s="20"/>
      <c r="P136" s="20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ht="15.75" customHeight="1">
      <c r="A137" s="14"/>
      <c r="B137" s="2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20"/>
      <c r="N137" s="20"/>
      <c r="O137" s="20"/>
      <c r="P137" s="20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ht="15.75" customHeight="1">
      <c r="A138" s="14"/>
      <c r="B138" s="2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20"/>
      <c r="N138" s="20"/>
      <c r="O138" s="20"/>
      <c r="P138" s="20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ht="15.75" customHeight="1">
      <c r="A139" s="14"/>
      <c r="B139" s="2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20"/>
      <c r="N139" s="20"/>
      <c r="O139" s="20"/>
      <c r="P139" s="20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ht="15.75" customHeight="1">
      <c r="A140" s="14"/>
      <c r="B140" s="2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20"/>
      <c r="N140" s="20"/>
      <c r="O140" s="20"/>
      <c r="P140" s="20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ht="15.75" customHeight="1">
      <c r="A141" s="14"/>
      <c r="B141" s="2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20"/>
      <c r="N141" s="20"/>
      <c r="O141" s="20"/>
      <c r="P141" s="20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ht="15.75" customHeight="1">
      <c r="A142" s="14"/>
      <c r="B142" s="2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20"/>
      <c r="N142" s="20"/>
      <c r="O142" s="20"/>
      <c r="P142" s="20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ht="15.75" customHeight="1">
      <c r="A143" s="14"/>
      <c r="B143" s="2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20"/>
      <c r="N143" s="20"/>
      <c r="O143" s="20"/>
      <c r="P143" s="20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ht="15.75" customHeight="1">
      <c r="A144" s="14"/>
      <c r="B144" s="2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20"/>
      <c r="N144" s="20"/>
      <c r="O144" s="20"/>
      <c r="P144" s="20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ht="15.75" customHeight="1">
      <c r="A145" s="14"/>
      <c r="B145" s="2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20"/>
      <c r="N145" s="20"/>
      <c r="O145" s="20"/>
      <c r="P145" s="20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ht="15.75" customHeight="1">
      <c r="A146" s="14"/>
      <c r="B146" s="2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20"/>
      <c r="N146" s="20"/>
      <c r="O146" s="20"/>
      <c r="P146" s="20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ht="15.75" customHeight="1">
      <c r="A147" s="14"/>
      <c r="B147" s="2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20"/>
      <c r="N147" s="20"/>
      <c r="O147" s="20"/>
      <c r="P147" s="20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ht="15.75" customHeight="1">
      <c r="A148" s="14"/>
      <c r="B148" s="2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20"/>
      <c r="N148" s="20"/>
      <c r="O148" s="20"/>
      <c r="P148" s="20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ht="15.75" customHeight="1">
      <c r="A149" s="14"/>
      <c r="B149" s="2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20"/>
      <c r="N149" s="20"/>
      <c r="O149" s="20"/>
      <c r="P149" s="20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ht="15.75" customHeight="1">
      <c r="A150" s="14"/>
      <c r="B150" s="2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20"/>
      <c r="N150" s="20"/>
      <c r="O150" s="20"/>
      <c r="P150" s="20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ht="15.75" customHeight="1">
      <c r="A151" s="14"/>
      <c r="B151" s="2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20"/>
      <c r="N151" s="20"/>
      <c r="O151" s="20"/>
      <c r="P151" s="20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ht="15.75" customHeight="1">
      <c r="A152" s="14"/>
      <c r="B152" s="2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20"/>
      <c r="N152" s="20"/>
      <c r="O152" s="20"/>
      <c r="P152" s="20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ht="15.75" customHeight="1">
      <c r="A153" s="14"/>
      <c r="B153" s="2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20"/>
      <c r="N153" s="20"/>
      <c r="O153" s="20"/>
      <c r="P153" s="20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ht="15.75" customHeight="1">
      <c r="A154" s="14"/>
      <c r="B154" s="2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20"/>
      <c r="N154" s="20"/>
      <c r="O154" s="20"/>
      <c r="P154" s="20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ht="15.75" customHeight="1">
      <c r="A155" s="14"/>
      <c r="B155" s="2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20"/>
      <c r="N155" s="20"/>
      <c r="O155" s="20"/>
      <c r="P155" s="20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ht="15.75" customHeight="1">
      <c r="A156" s="14"/>
      <c r="B156" s="2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20"/>
      <c r="N156" s="20"/>
      <c r="O156" s="20"/>
      <c r="P156" s="20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ht="15.75" customHeight="1">
      <c r="A157" s="14"/>
      <c r="B157" s="2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20"/>
      <c r="N157" s="20"/>
      <c r="O157" s="20"/>
      <c r="P157" s="20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ht="15.75" customHeight="1">
      <c r="A158" s="14"/>
      <c r="B158" s="2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20"/>
      <c r="N158" s="20"/>
      <c r="O158" s="20"/>
      <c r="P158" s="20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ht="15.75" customHeight="1">
      <c r="A159" s="14"/>
      <c r="B159" s="2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20"/>
      <c r="N159" s="20"/>
      <c r="O159" s="20"/>
      <c r="P159" s="20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ht="15.75" customHeight="1">
      <c r="A160" s="14"/>
      <c r="B160" s="2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20"/>
      <c r="N160" s="20"/>
      <c r="O160" s="20"/>
      <c r="P160" s="20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ht="15.75" customHeight="1">
      <c r="A161" s="14"/>
      <c r="B161" s="2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20"/>
      <c r="N161" s="20"/>
      <c r="O161" s="20"/>
      <c r="P161" s="20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ht="15.75" customHeight="1">
      <c r="A162" s="14"/>
      <c r="B162" s="2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20"/>
      <c r="N162" s="20"/>
      <c r="O162" s="20"/>
      <c r="P162" s="20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ht="15.75" customHeight="1">
      <c r="A163" s="14"/>
      <c r="B163" s="2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20"/>
      <c r="N163" s="20"/>
      <c r="O163" s="20"/>
      <c r="P163" s="20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ht="15.75" customHeight="1">
      <c r="A164" s="14"/>
      <c r="B164" s="2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20"/>
      <c r="N164" s="20"/>
      <c r="O164" s="20"/>
      <c r="P164" s="20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ht="15.75" customHeight="1">
      <c r="A165" s="14"/>
      <c r="B165" s="2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20"/>
      <c r="N165" s="20"/>
      <c r="O165" s="20"/>
      <c r="P165" s="20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ht="15.75" customHeight="1">
      <c r="A166" s="14"/>
      <c r="B166" s="2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20"/>
      <c r="N166" s="20"/>
      <c r="O166" s="20"/>
      <c r="P166" s="20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ht="15.75" customHeight="1">
      <c r="A167" s="14"/>
      <c r="B167" s="2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20"/>
      <c r="N167" s="20"/>
      <c r="O167" s="20"/>
      <c r="P167" s="20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ht="15.75" customHeight="1">
      <c r="A168" s="14"/>
      <c r="B168" s="2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20"/>
      <c r="N168" s="20"/>
      <c r="O168" s="20"/>
      <c r="P168" s="20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ht="15.75" customHeight="1">
      <c r="A169" s="14"/>
      <c r="B169" s="2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20"/>
      <c r="N169" s="20"/>
      <c r="O169" s="20"/>
      <c r="P169" s="20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ht="15.75" customHeight="1">
      <c r="A170" s="14"/>
      <c r="B170" s="2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20"/>
      <c r="N170" s="20"/>
      <c r="O170" s="20"/>
      <c r="P170" s="20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ht="15.75" customHeight="1">
      <c r="A171" s="14"/>
      <c r="B171" s="2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20"/>
      <c r="N171" s="20"/>
      <c r="O171" s="20"/>
      <c r="P171" s="20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ht="15.75" customHeight="1">
      <c r="A172" s="14"/>
      <c r="B172" s="2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20"/>
      <c r="N172" s="20"/>
      <c r="O172" s="20"/>
      <c r="P172" s="20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ht="15.75" customHeight="1">
      <c r="A173" s="14"/>
      <c r="B173" s="2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20"/>
      <c r="N173" s="20"/>
      <c r="O173" s="20"/>
      <c r="P173" s="20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ht="15.75" customHeight="1">
      <c r="A174" s="14"/>
      <c r="B174" s="2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20"/>
      <c r="N174" s="20"/>
      <c r="O174" s="20"/>
      <c r="P174" s="20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ht="15.75" customHeight="1">
      <c r="A175" s="14"/>
      <c r="B175" s="2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20"/>
      <c r="N175" s="20"/>
      <c r="O175" s="20"/>
      <c r="P175" s="20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ht="15.75" customHeight="1">
      <c r="A176" s="14"/>
      <c r="B176" s="2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20"/>
      <c r="N176" s="20"/>
      <c r="O176" s="20"/>
      <c r="P176" s="20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ht="15.75" customHeight="1">
      <c r="A177" s="14"/>
      <c r="B177" s="2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20"/>
      <c r="N177" s="20"/>
      <c r="O177" s="20"/>
      <c r="P177" s="20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ht="15.75" customHeight="1">
      <c r="A178" s="14"/>
      <c r="B178" s="2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20"/>
      <c r="N178" s="20"/>
      <c r="O178" s="20"/>
      <c r="P178" s="20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ht="15.75" customHeight="1">
      <c r="A179" s="14"/>
      <c r="B179" s="2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20"/>
      <c r="N179" s="20"/>
      <c r="O179" s="20"/>
      <c r="P179" s="20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ht="15.75" customHeight="1">
      <c r="A180" s="14"/>
      <c r="B180" s="2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20"/>
      <c r="N180" s="20"/>
      <c r="O180" s="20"/>
      <c r="P180" s="20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ht="15.75" customHeight="1">
      <c r="A181" s="14"/>
      <c r="B181" s="2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20"/>
      <c r="N181" s="20"/>
      <c r="O181" s="20"/>
      <c r="P181" s="20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ht="15.75" customHeight="1">
      <c r="A182" s="14"/>
      <c r="B182" s="2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20"/>
      <c r="N182" s="20"/>
      <c r="O182" s="20"/>
      <c r="P182" s="20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ht="15.75" customHeight="1">
      <c r="A183" s="14"/>
      <c r="B183" s="2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20"/>
      <c r="N183" s="20"/>
      <c r="O183" s="20"/>
      <c r="P183" s="20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ht="15.75" customHeight="1">
      <c r="A184" s="14"/>
      <c r="B184" s="2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20"/>
      <c r="N184" s="20"/>
      <c r="O184" s="20"/>
      <c r="P184" s="20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ht="15.75" customHeight="1">
      <c r="A185" s="14"/>
      <c r="B185" s="2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20"/>
      <c r="N185" s="20"/>
      <c r="O185" s="20"/>
      <c r="P185" s="20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ht="15.75" customHeight="1">
      <c r="A186" s="14"/>
      <c r="B186" s="2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20"/>
      <c r="N186" s="20"/>
      <c r="O186" s="20"/>
      <c r="P186" s="20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ht="15.75" customHeight="1">
      <c r="A187" s="14"/>
      <c r="B187" s="2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20"/>
      <c r="N187" s="20"/>
      <c r="O187" s="20"/>
      <c r="P187" s="20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ht="15.75" customHeight="1">
      <c r="A188" s="14"/>
      <c r="B188" s="2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20"/>
      <c r="N188" s="20"/>
      <c r="O188" s="20"/>
      <c r="P188" s="20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ht="15.75" customHeight="1">
      <c r="A189" s="14"/>
      <c r="B189" s="2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20"/>
      <c r="N189" s="20"/>
      <c r="O189" s="20"/>
      <c r="P189" s="20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ht="15.75" customHeight="1">
      <c r="A190" s="14"/>
      <c r="B190" s="2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20"/>
      <c r="N190" s="20"/>
      <c r="O190" s="20"/>
      <c r="P190" s="20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ht="15.75" customHeight="1">
      <c r="A191" s="14"/>
      <c r="B191" s="2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20"/>
      <c r="N191" s="20"/>
      <c r="O191" s="20"/>
      <c r="P191" s="20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ht="15.75" customHeight="1">
      <c r="A192" s="14"/>
      <c r="B192" s="2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20"/>
      <c r="N192" s="20"/>
      <c r="O192" s="20"/>
      <c r="P192" s="20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ht="15.75" customHeight="1">
      <c r="A193" s="14"/>
      <c r="B193" s="2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20"/>
      <c r="N193" s="20"/>
      <c r="O193" s="20"/>
      <c r="P193" s="20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ht="15.75" customHeight="1">
      <c r="A194" s="14"/>
      <c r="B194" s="2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20"/>
      <c r="N194" s="20"/>
      <c r="O194" s="20"/>
      <c r="P194" s="20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ht="15.75" customHeight="1">
      <c r="A195" s="14"/>
      <c r="B195" s="2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20"/>
      <c r="N195" s="20"/>
      <c r="O195" s="20"/>
      <c r="P195" s="20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ht="15.75" customHeight="1">
      <c r="A196" s="14"/>
      <c r="B196" s="2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20"/>
      <c r="N196" s="20"/>
      <c r="O196" s="20"/>
      <c r="P196" s="20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ht="15.75" customHeight="1">
      <c r="A197" s="14"/>
      <c r="B197" s="2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20"/>
      <c r="N197" s="20"/>
      <c r="O197" s="20"/>
      <c r="P197" s="20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ht="15.75" customHeight="1">
      <c r="A198" s="14"/>
      <c r="B198" s="2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20"/>
      <c r="N198" s="20"/>
      <c r="O198" s="20"/>
      <c r="P198" s="20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ht="15.75" customHeight="1">
      <c r="A199" s="14"/>
      <c r="B199" s="2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20"/>
      <c r="N199" s="20"/>
      <c r="O199" s="20"/>
      <c r="P199" s="20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ht="15.75" customHeight="1">
      <c r="A200" s="14"/>
      <c r="B200" s="2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20"/>
      <c r="N200" s="20"/>
      <c r="O200" s="20"/>
      <c r="P200" s="20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ht="15.75" customHeight="1">
      <c r="A201" s="14"/>
      <c r="B201" s="2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20"/>
      <c r="N201" s="20"/>
      <c r="O201" s="20"/>
      <c r="P201" s="20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ht="15.75" customHeight="1">
      <c r="A202" s="14"/>
      <c r="B202" s="2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20"/>
      <c r="N202" s="20"/>
      <c r="O202" s="20"/>
      <c r="P202" s="20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ht="15.75" customHeight="1">
      <c r="A203" s="14"/>
      <c r="B203" s="2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20"/>
      <c r="N203" s="20"/>
      <c r="O203" s="20"/>
      <c r="P203" s="20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ht="15.75" customHeight="1">
      <c r="A204" s="14"/>
      <c r="B204" s="2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20"/>
      <c r="N204" s="20"/>
      <c r="O204" s="20"/>
      <c r="P204" s="20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ht="15.75" customHeight="1">
      <c r="A205" s="14"/>
      <c r="B205" s="2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20"/>
      <c r="N205" s="20"/>
      <c r="O205" s="20"/>
      <c r="P205" s="20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ht="15.75" customHeight="1">
      <c r="A206" s="14"/>
      <c r="B206" s="2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20"/>
      <c r="N206" s="20"/>
      <c r="O206" s="20"/>
      <c r="P206" s="20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ht="15.75" customHeight="1">
      <c r="A207" s="14"/>
      <c r="B207" s="2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20"/>
      <c r="N207" s="20"/>
      <c r="O207" s="20"/>
      <c r="P207" s="20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ht="15.75" customHeight="1">
      <c r="A208" s="14"/>
      <c r="B208" s="2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20"/>
      <c r="N208" s="20"/>
      <c r="O208" s="20"/>
      <c r="P208" s="20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ht="15.75" customHeight="1">
      <c r="A209" s="14"/>
      <c r="B209" s="2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20"/>
      <c r="N209" s="20"/>
      <c r="O209" s="20"/>
      <c r="P209" s="20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ht="15.75" customHeight="1">
      <c r="A210" s="14"/>
      <c r="B210" s="2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20"/>
      <c r="N210" s="20"/>
      <c r="O210" s="20"/>
      <c r="P210" s="20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ht="15.75" customHeight="1">
      <c r="A211" s="14"/>
      <c r="B211" s="2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20"/>
      <c r="N211" s="20"/>
      <c r="O211" s="20"/>
      <c r="P211" s="20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ht="15.75" customHeight="1">
      <c r="A212" s="14"/>
      <c r="B212" s="2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20"/>
      <c r="N212" s="20"/>
      <c r="O212" s="20"/>
      <c r="P212" s="20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ht="15.75" customHeight="1">
      <c r="A213" s="14"/>
      <c r="B213" s="2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20"/>
      <c r="N213" s="20"/>
      <c r="O213" s="20"/>
      <c r="P213" s="20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ht="15.75" customHeight="1">
      <c r="A214" s="14"/>
      <c r="B214" s="2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20"/>
      <c r="N214" s="20"/>
      <c r="O214" s="20"/>
      <c r="P214" s="20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ht="15.75" customHeight="1">
      <c r="A215" s="14"/>
      <c r="B215" s="2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20"/>
      <c r="N215" s="20"/>
      <c r="O215" s="20"/>
      <c r="P215" s="20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ht="15.75" customHeight="1">
      <c r="A216" s="14"/>
      <c r="B216" s="2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20"/>
      <c r="N216" s="20"/>
      <c r="O216" s="20"/>
      <c r="P216" s="20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ht="15.75" customHeight="1">
      <c r="A217" s="14"/>
      <c r="B217" s="2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20"/>
      <c r="N217" s="20"/>
      <c r="O217" s="20"/>
      <c r="P217" s="20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ht="15.75" customHeight="1">
      <c r="A218" s="14"/>
      <c r="B218" s="2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20"/>
      <c r="N218" s="20"/>
      <c r="O218" s="20"/>
      <c r="P218" s="20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ht="15.75" customHeight="1">
      <c r="A219" s="14"/>
      <c r="B219" s="2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20"/>
      <c r="N219" s="20"/>
      <c r="O219" s="20"/>
      <c r="P219" s="20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ht="15.75" customHeight="1">
      <c r="A220" s="14"/>
      <c r="B220" s="2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20"/>
      <c r="N220" s="20"/>
      <c r="O220" s="20"/>
      <c r="P220" s="20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ht="15.75" customHeight="1">
      <c r="A221" s="14"/>
      <c r="B221" s="2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20"/>
      <c r="N221" s="20"/>
      <c r="O221" s="20"/>
      <c r="P221" s="20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ht="15.75" customHeight="1">
      <c r="A222" s="14"/>
      <c r="B222" s="2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20"/>
      <c r="N222" s="20"/>
      <c r="O222" s="20"/>
      <c r="P222" s="20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ht="15.75" customHeight="1">
      <c r="A223" s="14"/>
      <c r="B223" s="2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20"/>
      <c r="N223" s="20"/>
      <c r="O223" s="20"/>
      <c r="P223" s="20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ht="15.75" customHeight="1">
      <c r="A224" s="14"/>
      <c r="B224" s="2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20"/>
      <c r="N224" s="20"/>
      <c r="O224" s="20"/>
      <c r="P224" s="20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ht="15.75" customHeight="1">
      <c r="A225" s="14"/>
      <c r="B225" s="2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20"/>
      <c r="N225" s="20"/>
      <c r="O225" s="20"/>
      <c r="P225" s="20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ht="15.75" customHeight="1">
      <c r="A226" s="14"/>
      <c r="B226" s="2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20"/>
      <c r="N226" s="20"/>
      <c r="O226" s="20"/>
      <c r="P226" s="20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ht="15.75" customHeight="1">
      <c r="A227" s="14"/>
      <c r="B227" s="2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20"/>
      <c r="N227" s="20"/>
      <c r="O227" s="20"/>
      <c r="P227" s="20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ht="15.75" customHeight="1">
      <c r="A228" s="14"/>
      <c r="B228" s="2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20"/>
      <c r="N228" s="20"/>
      <c r="O228" s="20"/>
      <c r="P228" s="20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ht="15.75" customHeight="1">
      <c r="A229" s="14"/>
      <c r="B229" s="2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20"/>
      <c r="N229" s="20"/>
      <c r="O229" s="20"/>
      <c r="P229" s="20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ht="15.75" customHeight="1">
      <c r="A230" s="14"/>
      <c r="B230" s="2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20"/>
      <c r="N230" s="20"/>
      <c r="O230" s="20"/>
      <c r="P230" s="20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ht="15.75" customHeight="1">
      <c r="A231" s="14"/>
      <c r="B231" s="2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20"/>
      <c r="N231" s="20"/>
      <c r="O231" s="20"/>
      <c r="P231" s="20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ht="15.75" customHeight="1">
      <c r="A232" s="14"/>
      <c r="B232" s="2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20"/>
      <c r="N232" s="20"/>
      <c r="O232" s="20"/>
      <c r="P232" s="20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ht="15.75" customHeight="1">
      <c r="A233" s="14"/>
      <c r="B233" s="2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20"/>
      <c r="N233" s="20"/>
      <c r="O233" s="20"/>
      <c r="P233" s="20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ht="15.75" customHeight="1">
      <c r="A234" s="14"/>
      <c r="B234" s="2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20"/>
      <c r="N234" s="20"/>
      <c r="O234" s="20"/>
      <c r="P234" s="20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ht="15.75" customHeight="1">
      <c r="A235" s="14"/>
      <c r="B235" s="2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20"/>
      <c r="N235" s="20"/>
      <c r="O235" s="20"/>
      <c r="P235" s="20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ht="15.75" customHeight="1">
      <c r="A236" s="14"/>
      <c r="B236" s="2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20"/>
      <c r="N236" s="20"/>
      <c r="O236" s="20"/>
      <c r="P236" s="20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ht="15.75" customHeight="1">
      <c r="A237" s="14"/>
      <c r="B237" s="2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20"/>
      <c r="N237" s="20"/>
      <c r="O237" s="20"/>
      <c r="P237" s="20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ht="15.75" customHeight="1">
      <c r="A238" s="14"/>
      <c r="B238" s="2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20"/>
      <c r="N238" s="20"/>
      <c r="O238" s="20"/>
      <c r="P238" s="20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ht="15.75" customHeight="1">
      <c r="A239" s="14"/>
      <c r="B239" s="2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20"/>
      <c r="N239" s="20"/>
      <c r="O239" s="20"/>
      <c r="P239" s="20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ht="15.75" customHeight="1">
      <c r="A240" s="14"/>
      <c r="B240" s="2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20"/>
      <c r="N240" s="20"/>
      <c r="O240" s="20"/>
      <c r="P240" s="20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B2:D2"/>
    <mergeCell ref="C37:C40"/>
    <mergeCell ref="E40:G40"/>
    <mergeCell ref="H40:J40"/>
    <mergeCell ref="K40:M40"/>
    <mergeCell ref="N40:P40"/>
  </mergeCells>
  <hyperlinks>
    <hyperlink r:id="rId1" ref="P2"/>
  </hyperlinks>
  <drawing r:id="rId2"/>
</worksheet>
</file>